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Лист1!$A$1:$AA$114</definedName>
  </definedNames>
  <calcPr calcId="152511"/>
</workbook>
</file>

<file path=xl/calcChain.xml><?xml version="1.0" encoding="utf-8"?>
<calcChain xmlns="http://schemas.openxmlformats.org/spreadsheetml/2006/main">
  <c r="U41" i="1" l="1"/>
  <c r="U21" i="1"/>
  <c r="V42" i="1"/>
  <c r="U42" i="1"/>
  <c r="W88" i="1" l="1"/>
  <c r="X88" i="1"/>
  <c r="U88" i="1"/>
  <c r="U66" i="1"/>
  <c r="V66" i="1"/>
  <c r="W66" i="1"/>
  <c r="X66" i="1"/>
  <c r="Y66" i="1"/>
  <c r="V41" i="1"/>
  <c r="W41" i="1"/>
  <c r="X41" i="1"/>
  <c r="Y41" i="1"/>
  <c r="Y88" i="1" l="1"/>
  <c r="V88" i="1"/>
  <c r="V21" i="1" l="1"/>
  <c r="W21" i="1"/>
  <c r="X21" i="1"/>
  <c r="Y21" i="1"/>
  <c r="T21" i="1"/>
  <c r="T88" i="1"/>
  <c r="Z88" i="1" l="1"/>
  <c r="Z38" i="1"/>
  <c r="Z37" i="1"/>
  <c r="Y58" i="1" l="1"/>
  <c r="Y20" i="1" s="1"/>
  <c r="U58" i="1"/>
  <c r="V58" i="1"/>
  <c r="W58" i="1"/>
  <c r="W20" i="1" s="1"/>
  <c r="X58" i="1"/>
  <c r="X20" i="1" s="1"/>
  <c r="T58" i="1"/>
  <c r="T42" i="1"/>
  <c r="T41" i="1"/>
  <c r="Z57" i="1"/>
  <c r="Z56" i="1"/>
  <c r="Z58" i="1" l="1"/>
  <c r="T66" i="1"/>
  <c r="Z65" i="1"/>
  <c r="Z64" i="1"/>
  <c r="U77" i="1" l="1"/>
  <c r="V77" i="1"/>
  <c r="W77" i="1"/>
  <c r="X77" i="1"/>
  <c r="Y77" i="1"/>
  <c r="W42" i="1"/>
  <c r="X42" i="1"/>
  <c r="Y42" i="1"/>
  <c r="T77" i="1"/>
  <c r="Z100" i="1"/>
  <c r="Z112" i="1"/>
  <c r="Z26" i="1"/>
  <c r="T24" i="1"/>
  <c r="Z55" i="1"/>
  <c r="Z40" i="1"/>
  <c r="Z31" i="1"/>
  <c r="Z30" i="1"/>
  <c r="W24" i="1"/>
  <c r="X24" i="1"/>
  <c r="Y24" i="1"/>
  <c r="Z108" i="1"/>
  <c r="Z107" i="1"/>
  <c r="Z106" i="1"/>
  <c r="Z105" i="1"/>
  <c r="Z102" i="1"/>
  <c r="Z101" i="1"/>
  <c r="Z99" i="1"/>
  <c r="Z98" i="1"/>
  <c r="Z97" i="1"/>
  <c r="Z96" i="1"/>
  <c r="Z95" i="1"/>
  <c r="Z94" i="1"/>
  <c r="Z93" i="1"/>
  <c r="Z92" i="1"/>
  <c r="Z91" i="1"/>
  <c r="Z87" i="1"/>
  <c r="Z85" i="1"/>
  <c r="Z84" i="1"/>
  <c r="Z82" i="1"/>
  <c r="Z83" i="1"/>
  <c r="Z81" i="1"/>
  <c r="Z80" i="1"/>
  <c r="Z79" i="1"/>
  <c r="Z75" i="1"/>
  <c r="Z73" i="1"/>
  <c r="Z72" i="1"/>
  <c r="Z71" i="1"/>
  <c r="Z70" i="1"/>
  <c r="Z69" i="1"/>
  <c r="Z67" i="1"/>
  <c r="Z61" i="1"/>
  <c r="Z60" i="1"/>
  <c r="Z54" i="1"/>
  <c r="Z53" i="1"/>
  <c r="Z52" i="1"/>
  <c r="Z50" i="1"/>
  <c r="Z49" i="1"/>
  <c r="Z48" i="1"/>
  <c r="Z47" i="1"/>
  <c r="Z46" i="1"/>
  <c r="Z45" i="1"/>
  <c r="Z44" i="1"/>
  <c r="Z43" i="1"/>
  <c r="Z36" i="1"/>
  <c r="Z35" i="1"/>
  <c r="Z34" i="1"/>
  <c r="Z33" i="1"/>
  <c r="Z32" i="1"/>
  <c r="Z27" i="1"/>
  <c r="Z25" i="1"/>
  <c r="V24" i="1"/>
  <c r="U24" i="1"/>
  <c r="Y76" i="1" l="1"/>
  <c r="W76" i="1"/>
  <c r="U76" i="1"/>
  <c r="X76" i="1"/>
  <c r="X15" i="1" s="1"/>
  <c r="V76" i="1"/>
  <c r="U20" i="1"/>
  <c r="V20" i="1"/>
  <c r="Z77" i="1"/>
  <c r="T76" i="1"/>
  <c r="T20" i="1"/>
  <c r="Z21" i="1"/>
  <c r="Z41" i="1"/>
  <c r="Z51" i="1"/>
  <c r="Z66" i="1"/>
  <c r="Z24" i="1"/>
  <c r="Z42" i="1"/>
  <c r="U15" i="1" l="1"/>
  <c r="W15" i="1"/>
  <c r="Y15" i="1"/>
  <c r="T15" i="1"/>
  <c r="Z20" i="1"/>
  <c r="V15" i="1"/>
  <c r="Z76" i="1"/>
  <c r="Z15" i="1" l="1"/>
</calcChain>
</file>

<file path=xl/sharedStrings.xml><?xml version="1.0" encoding="utf-8"?>
<sst xmlns="http://schemas.openxmlformats.org/spreadsheetml/2006/main" count="779" uniqueCount="145">
  <si>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</si>
  <si>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</si>
  <si>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</si>
  <si>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</si>
  <si>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</si>
  <si>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</si>
  <si>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</si>
  <si>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</si>
  <si>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</si>
  <si>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</si>
  <si>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</si>
  <si>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</si>
  <si>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</si>
  <si>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</si>
  <si>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</si>
  <si>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</si>
  <si>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</si>
  <si>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</si>
  <si>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</si>
  <si>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</si>
  <si>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</si>
  <si>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</si>
  <si>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</si>
  <si>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</si>
  <si>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</si>
  <si>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</si>
  <si>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</si>
  <si>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</si>
  <si>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</si>
  <si>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</si>
  <si>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</si>
  <si>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</si>
  <si>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</si>
  <si>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</si>
  <si>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</si>
  <si>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</si>
  <si>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</si>
  <si>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</si>
  <si>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</si>
  <si>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</si>
  <si>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</si>
  <si>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</si>
  <si>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</si>
  <si>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</si>
  <si>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</si>
  <si>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</si>
  <si>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</si>
  <si>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</si>
  <si>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</si>
  <si>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</si>
  <si>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</si>
  <si>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</si>
  <si>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</si>
  <si>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</si>
  <si>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</si>
  <si>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</si>
  <si>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</si>
  <si>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</si>
  <si>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</si>
  <si>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</si>
  <si>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</si>
  <si>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</si>
  <si>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</si>
  <si>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</si>
  <si>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</si>
  <si>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</si>
  <si>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</si>
  <si>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</si>
  <si>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</si>
  <si>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</si>
  <si>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</si>
  <si>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</si>
  <si>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</si>
  <si>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</si>
  <si>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</si>
  <si>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</si>
  <si>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</si>
  <si>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</si>
  <si>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</si>
  <si>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</si>
  <si>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</si>
  <si>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</si>
  <si>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</si>
  <si>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</si>
  <si>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</si>
  <si>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</si>
  <si>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</si>
  <si>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</si>
  <si>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</si>
  <si>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</si>
  <si>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</si>
  <si>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</si>
  <si>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</si>
  <si>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</si>
  <si>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</si>
  <si>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</si>
  <si>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</si>
  <si>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</si>
  <si>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</si>
  <si>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</si>
  <si>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</si>
  <si>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</si>
  <si>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</si>
  <si>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</si>
  <si>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</si>
  <si>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</si>
  <si>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</si>
  <si>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</si>
  <si>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</si>
  <si>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</si>
  <si>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</si>
  <si>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</si>
  <si>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</si>
  <si>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</si>
  <si>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</si>
  <si>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</si>
  <si>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</si>
  <si>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</si>
  <si>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</si>
  <si>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</si>
  <si>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</si>
  <si>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</si>
  <si>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</si>
  <si>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</si>
  <si>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</si>
  <si>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</si>
  <si>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</si>
  <si>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</si>
  <si>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</si>
  <si>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</si>
  <si>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</si>
  <si>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</si>
  <si>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</si>
  <si>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</si>
  <si>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</si>
  <si>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</si>
  <si>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</si>
  <si>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</si>
  <si>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</si>
  <si>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</si>
  <si>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</si>
  <si>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Приложение </t>
  </si>
  <si>
    <t xml:space="preserve">«Приложение 1 </t>
  </si>
  <si>
    <t>».</t>
  </si>
  <si>
    <t>к постановлению Администрации города Твери
от «12» мая  2021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</si>
</sst>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2"/>
  <sheetViews>
    <sheetView tabSelected="1" view="pageBreakPreview" zoomScale="60" zoomScaleNormal="7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45" t="s">
        <v>141</v>
      </c>
      <c r="W1" s="145"/>
      <c r="X1" s="145"/>
      <c r="Y1" s="145"/>
      <c r="Z1" s="145"/>
      <c r="AA1" s="145"/>
    </row>
    <row r="2" spans="1:75" ht="48.6" customHeight="1" x14ac:dyDescent="0.3">
      <c r="C2" s="102"/>
      <c r="D2" s="102"/>
      <c r="E2" s="102"/>
      <c r="F2" s="102"/>
      <c r="G2" s="102"/>
      <c r="H2" s="102"/>
      <c r="V2" s="145" t="s">
        <v>144</v>
      </c>
      <c r="W2" s="145"/>
      <c r="X2" s="145"/>
      <c r="Y2" s="145"/>
      <c r="Z2" s="145"/>
      <c r="AA2" s="145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47" t="s">
        <v>142</v>
      </c>
      <c r="W4" s="147"/>
      <c r="X4" s="147"/>
      <c r="Y4" s="147"/>
      <c r="Z4" s="147"/>
      <c r="AA4" s="147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45" t="s">
        <v>102</v>
      </c>
      <c r="W5" s="145"/>
      <c r="X5" s="145"/>
      <c r="Y5" s="145"/>
      <c r="Z5" s="145"/>
      <c r="AA5" s="145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48" t="s">
        <v>103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49" t="s">
        <v>33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27" t="s">
        <v>136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28" t="s">
        <v>0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0"/>
    </row>
    <row r="11" spans="1:75" s="9" customFormat="1" ht="20.25" customHeight="1" x14ac:dyDescent="0.3">
      <c r="A11" s="129" t="s">
        <v>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32" t="s">
        <v>2</v>
      </c>
      <c r="S11" s="135" t="s">
        <v>3</v>
      </c>
      <c r="T11" s="138" t="s">
        <v>4</v>
      </c>
      <c r="U11" s="138"/>
      <c r="V11" s="138"/>
      <c r="W11" s="138"/>
      <c r="X11" s="138"/>
      <c r="Y11" s="132"/>
      <c r="Z11" s="140" t="s">
        <v>5</v>
      </c>
      <c r="AA11" s="132"/>
      <c r="AB11" s="10"/>
    </row>
    <row r="12" spans="1:75" s="9" customFormat="1" ht="51" customHeight="1" x14ac:dyDescent="0.3">
      <c r="A12" s="142" t="s">
        <v>6</v>
      </c>
      <c r="B12" s="143"/>
      <c r="C12" s="144"/>
      <c r="D12" s="142" t="s">
        <v>7</v>
      </c>
      <c r="E12" s="144"/>
      <c r="F12" s="142" t="s">
        <v>8</v>
      </c>
      <c r="G12" s="144"/>
      <c r="H12" s="120" t="s">
        <v>9</v>
      </c>
      <c r="I12" s="121"/>
      <c r="J12" s="121"/>
      <c r="K12" s="121"/>
      <c r="L12" s="121"/>
      <c r="M12" s="121"/>
      <c r="N12" s="121"/>
      <c r="O12" s="121"/>
      <c r="P12" s="121"/>
      <c r="Q12" s="122"/>
      <c r="R12" s="133"/>
      <c r="S12" s="136"/>
      <c r="T12" s="139"/>
      <c r="U12" s="139"/>
      <c r="V12" s="139"/>
      <c r="W12" s="139"/>
      <c r="X12" s="139"/>
      <c r="Y12" s="134"/>
      <c r="Z12" s="141"/>
      <c r="AA12" s="134"/>
      <c r="AB12" s="10"/>
    </row>
    <row r="13" spans="1:75" s="9" customFormat="1" ht="74.25" customHeight="1" x14ac:dyDescent="0.3">
      <c r="A13" s="123"/>
      <c r="B13" s="124"/>
      <c r="C13" s="125"/>
      <c r="D13" s="123"/>
      <c r="E13" s="125"/>
      <c r="F13" s="123"/>
      <c r="G13" s="125"/>
      <c r="H13" s="123"/>
      <c r="I13" s="124"/>
      <c r="J13" s="124"/>
      <c r="K13" s="124"/>
      <c r="L13" s="124"/>
      <c r="M13" s="124"/>
      <c r="N13" s="124"/>
      <c r="O13" s="124"/>
      <c r="P13" s="124"/>
      <c r="Q13" s="125"/>
      <c r="R13" s="134"/>
      <c r="S13" s="137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8">
        <v>4</v>
      </c>
      <c r="E14" s="118">
        <v>5</v>
      </c>
      <c r="F14" s="118">
        <v>6</v>
      </c>
      <c r="G14" s="118">
        <v>7</v>
      </c>
      <c r="H14" s="118">
        <v>8</v>
      </c>
      <c r="I14" s="44">
        <v>9</v>
      </c>
      <c r="J14" s="118">
        <v>10</v>
      </c>
      <c r="K14" s="44">
        <v>11</v>
      </c>
      <c r="L14" s="118">
        <v>12</v>
      </c>
      <c r="M14" s="44">
        <v>13</v>
      </c>
      <c r="N14" s="118">
        <v>14</v>
      </c>
      <c r="O14" s="118" t="s">
        <v>12</v>
      </c>
      <c r="P14" s="118" t="s">
        <v>13</v>
      </c>
      <c r="Q14" s="118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T20+T76</f>
        <v>80336.399999999994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81678</v>
      </c>
      <c r="X15" s="19">
        <f t="shared" si="0"/>
        <v>81678</v>
      </c>
      <c r="Y15" s="19">
        <f t="shared" si="0"/>
        <v>81678</v>
      </c>
      <c r="Z15" s="19">
        <f t="shared" si="0"/>
        <v>483063.19999999995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57.7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94</v>
      </c>
      <c r="S17" s="12" t="s">
        <v>21</v>
      </c>
      <c r="T17" s="105">
        <v>3.62</v>
      </c>
      <c r="U17" s="105">
        <v>3.63</v>
      </c>
      <c r="V17" s="105">
        <v>3.65</v>
      </c>
      <c r="W17" s="105">
        <v>3.67</v>
      </c>
      <c r="X17" s="105">
        <v>3.68</v>
      </c>
      <c r="Y17" s="105">
        <v>3.69</v>
      </c>
      <c r="Z17" s="105">
        <v>3.69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93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116</v>
      </c>
      <c r="S19" s="12" t="s">
        <v>21</v>
      </c>
      <c r="T19" s="81">
        <v>38.1</v>
      </c>
      <c r="U19" s="81">
        <v>40.299999999999997</v>
      </c>
      <c r="V19" s="81">
        <v>42.4</v>
      </c>
      <c r="W19" s="81">
        <v>45.9</v>
      </c>
      <c r="X19" s="81">
        <v>49.4</v>
      </c>
      <c r="Y19" s="81">
        <v>52.9</v>
      </c>
      <c r="Z19" s="81">
        <v>52.9</v>
      </c>
      <c r="AA19" s="12">
        <v>2026</v>
      </c>
      <c r="AB19" s="10"/>
    </row>
    <row r="20" spans="1:29" s="9" customFormat="1" ht="81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92</v>
      </c>
      <c r="S20" s="18" t="s">
        <v>19</v>
      </c>
      <c r="T20" s="19">
        <f t="shared" ref="T20:Y20" si="1">T21+T41+T58+T66</f>
        <v>79907.299999999988</v>
      </c>
      <c r="U20" s="19">
        <f t="shared" si="1"/>
        <v>78417.299999999988</v>
      </c>
      <c r="V20" s="19">
        <f t="shared" si="1"/>
        <v>78217.299999999988</v>
      </c>
      <c r="W20" s="19">
        <f t="shared" si="1"/>
        <v>79813.899999999994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475963.6</v>
      </c>
      <c r="AA20" s="18">
        <v>2026</v>
      </c>
      <c r="AB20" s="10"/>
      <c r="AC20" s="24"/>
    </row>
    <row r="21" spans="1:29" s="9" customFormat="1" ht="73.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T25+T30+T32+T37</f>
        <v>10588</v>
      </c>
      <c r="U21" s="79">
        <f t="shared" si="2"/>
        <v>10588</v>
      </c>
      <c r="V21" s="79">
        <f t="shared" si="2"/>
        <v>10588</v>
      </c>
      <c r="W21" s="79">
        <f t="shared" si="2"/>
        <v>11488</v>
      </c>
      <c r="X21" s="79">
        <f t="shared" si="2"/>
        <v>11488</v>
      </c>
      <c r="Y21" s="79">
        <f t="shared" si="2"/>
        <v>11488</v>
      </c>
      <c r="Z21" s="79">
        <f>T21+U21+V21+W21+X21+Y21</f>
        <v>66228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5.7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7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T33+T34+T35+T36</f>
        <v>33625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201750</v>
      </c>
      <c r="AA24" s="12">
        <v>2026</v>
      </c>
      <c r="AB24" s="20"/>
    </row>
    <row r="25" spans="1:29" s="22" customFormat="1" ht="93.75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140</v>
      </c>
      <c r="N25" s="47" t="s">
        <v>140</v>
      </c>
      <c r="O25" s="47" t="s">
        <v>140</v>
      </c>
      <c r="P25" s="47" t="s">
        <v>140</v>
      </c>
      <c r="Q25" s="47" t="s">
        <v>140</v>
      </c>
      <c r="R25" s="23" t="s">
        <v>104</v>
      </c>
      <c r="S25" s="12" t="s">
        <v>19</v>
      </c>
      <c r="T25" s="81">
        <v>4800</v>
      </c>
      <c r="U25" s="81">
        <v>4800</v>
      </c>
      <c r="V25" s="81">
        <v>4800</v>
      </c>
      <c r="W25" s="81">
        <v>5700</v>
      </c>
      <c r="X25" s="81">
        <v>5700</v>
      </c>
      <c r="Y25" s="81">
        <v>5700</v>
      </c>
      <c r="Z25" s="81">
        <f>Y25+X25+W25+V25+U25+T25</f>
        <v>31500</v>
      </c>
      <c r="AA25" s="12">
        <v>2026</v>
      </c>
      <c r="AB25" s="62"/>
    </row>
    <row r="26" spans="1:29" s="22" customFormat="1" ht="58.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86</v>
      </c>
      <c r="S26" s="12" t="s">
        <v>105</v>
      </c>
      <c r="T26" s="107">
        <v>5300</v>
      </c>
      <c r="U26" s="107">
        <v>5300</v>
      </c>
      <c r="V26" s="107">
        <v>5300</v>
      </c>
      <c r="W26" s="80">
        <v>5300</v>
      </c>
      <c r="X26" s="80">
        <v>5300</v>
      </c>
      <c r="Y26" s="80">
        <v>5300</v>
      </c>
      <c r="Z26" s="80">
        <f>Y26+X26+W26+V26+U26+T26</f>
        <v>31800</v>
      </c>
      <c r="AA26" s="12">
        <v>2026</v>
      </c>
      <c r="AB26" s="62"/>
    </row>
    <row r="27" spans="1:29" s="9" customFormat="1" ht="57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87</v>
      </c>
      <c r="S27" s="12" t="s">
        <v>105</v>
      </c>
      <c r="T27" s="11">
        <v>190</v>
      </c>
      <c r="U27" s="11">
        <v>190</v>
      </c>
      <c r="V27" s="11">
        <v>190</v>
      </c>
      <c r="W27" s="12">
        <v>250</v>
      </c>
      <c r="X27" s="12">
        <v>250</v>
      </c>
      <c r="Y27" s="12">
        <v>250</v>
      </c>
      <c r="Z27" s="80">
        <f>Y27+X27+W27+V27+U27+T27</f>
        <v>1320</v>
      </c>
      <c r="AA27" s="12">
        <v>2026</v>
      </c>
      <c r="AB27" s="20"/>
    </row>
    <row r="28" spans="1:29" s="9" customFormat="1" ht="58.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88</v>
      </c>
      <c r="S28" s="12" t="s">
        <v>19</v>
      </c>
      <c r="T28" s="64">
        <v>5</v>
      </c>
      <c r="U28" s="65">
        <v>5</v>
      </c>
      <c r="V28" s="65">
        <v>5</v>
      </c>
      <c r="W28" s="65">
        <v>5</v>
      </c>
      <c r="X28" s="65">
        <v>5</v>
      </c>
      <c r="Y28" s="65">
        <v>5</v>
      </c>
      <c r="Z28" s="65">
        <v>5</v>
      </c>
      <c r="AA28" s="12">
        <v>2026</v>
      </c>
      <c r="AB28" s="10"/>
    </row>
    <row r="29" spans="1:29" s="9" customFormat="1" ht="79.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89</v>
      </c>
      <c r="S29" s="12" t="s">
        <v>19</v>
      </c>
      <c r="T29" s="64">
        <v>10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140</v>
      </c>
      <c r="N30" s="47" t="s">
        <v>140</v>
      </c>
      <c r="O30" s="47" t="s">
        <v>140</v>
      </c>
      <c r="P30" s="47" t="s">
        <v>140</v>
      </c>
      <c r="Q30" s="47" t="s">
        <v>140</v>
      </c>
      <c r="R30" s="23" t="s">
        <v>44</v>
      </c>
      <c r="S30" s="12" t="s">
        <v>19</v>
      </c>
      <c r="T30" s="81">
        <v>800</v>
      </c>
      <c r="U30" s="81">
        <v>800</v>
      </c>
      <c r="V30" s="81">
        <v>800</v>
      </c>
      <c r="W30" s="81">
        <v>800</v>
      </c>
      <c r="X30" s="81">
        <v>800</v>
      </c>
      <c r="Y30" s="81">
        <v>800</v>
      </c>
      <c r="Z30" s="81">
        <f>Y30+X30+W30+V30+U30+T30</f>
        <v>4800</v>
      </c>
      <c r="AA30" s="12">
        <v>2026</v>
      </c>
      <c r="AB30" s="20"/>
      <c r="AC30" s="9"/>
    </row>
    <row r="31" spans="1:29" s="22" customFormat="1" ht="57.75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105</v>
      </c>
      <c r="T31" s="83">
        <v>2728</v>
      </c>
      <c r="U31" s="83">
        <v>2728</v>
      </c>
      <c r="V31" s="83">
        <v>2728</v>
      </c>
      <c r="W31" s="83">
        <v>2728</v>
      </c>
      <c r="X31" s="83">
        <v>2728</v>
      </c>
      <c r="Y31" s="83">
        <v>2728</v>
      </c>
      <c r="Z31" s="83">
        <f>T31+U31+V31+W31+X31+Y31</f>
        <v>16368</v>
      </c>
      <c r="AA31" s="12">
        <v>2026</v>
      </c>
      <c r="AB31" s="20"/>
    </row>
    <row r="32" spans="1:29" s="22" customFormat="1" ht="57.75" customHeight="1" x14ac:dyDescent="0.3">
      <c r="A32" s="25">
        <v>0</v>
      </c>
      <c r="B32" s="25">
        <v>1</v>
      </c>
      <c r="C32" s="25">
        <v>4</v>
      </c>
      <c r="D32" s="25">
        <v>1</v>
      </c>
      <c r="E32" s="25">
        <v>0</v>
      </c>
      <c r="F32" s="25">
        <v>0</v>
      </c>
      <c r="G32" s="25">
        <v>3</v>
      </c>
      <c r="H32" s="48" t="s">
        <v>15</v>
      </c>
      <c r="I32" s="47" t="s">
        <v>17</v>
      </c>
      <c r="J32" s="47" t="s">
        <v>16</v>
      </c>
      <c r="K32" s="47" t="s">
        <v>15</v>
      </c>
      <c r="L32" s="47" t="s">
        <v>16</v>
      </c>
      <c r="M32" s="47" t="s">
        <v>140</v>
      </c>
      <c r="N32" s="47" t="s">
        <v>140</v>
      </c>
      <c r="O32" s="47" t="s">
        <v>140</v>
      </c>
      <c r="P32" s="47" t="s">
        <v>140</v>
      </c>
      <c r="Q32" s="47" t="s">
        <v>140</v>
      </c>
      <c r="R32" s="23" t="s">
        <v>137</v>
      </c>
      <c r="S32" s="25" t="s">
        <v>19</v>
      </c>
      <c r="T32" s="108">
        <v>4888</v>
      </c>
      <c r="U32" s="108">
        <v>4888</v>
      </c>
      <c r="V32" s="108">
        <v>4888</v>
      </c>
      <c r="W32" s="108">
        <v>4888</v>
      </c>
      <c r="X32" s="108">
        <v>4888</v>
      </c>
      <c r="Y32" s="108">
        <v>4888</v>
      </c>
      <c r="Z32" s="81">
        <f>Y32+X32+W32+V32+U32+T32</f>
        <v>29328</v>
      </c>
      <c r="AA32" s="12">
        <v>2026</v>
      </c>
      <c r="AB32" s="20"/>
    </row>
    <row r="33" spans="1:29" s="22" customFormat="1" ht="60" customHeight="1" x14ac:dyDescent="0.3">
      <c r="A33" s="47"/>
      <c r="B33" s="47"/>
      <c r="C33" s="47"/>
      <c r="D33" s="48"/>
      <c r="E33" s="48"/>
      <c r="F33" s="48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23" t="s">
        <v>135</v>
      </c>
      <c r="S33" s="12" t="s">
        <v>23</v>
      </c>
      <c r="T33" s="107">
        <v>5535</v>
      </c>
      <c r="U33" s="107">
        <v>5535</v>
      </c>
      <c r="V33" s="107">
        <v>5535</v>
      </c>
      <c r="W33" s="107">
        <v>5535</v>
      </c>
      <c r="X33" s="107">
        <v>5535</v>
      </c>
      <c r="Y33" s="107">
        <v>5535</v>
      </c>
      <c r="Z33" s="83">
        <f t="shared" ref="Z33:Z38" si="4">T33+U33+V33+W33+X33+Y33</f>
        <v>33210</v>
      </c>
      <c r="AA33" s="12">
        <v>2026</v>
      </c>
      <c r="AB33" s="101"/>
      <c r="AC33" s="26"/>
    </row>
    <row r="34" spans="1:29" s="22" customFormat="1" ht="57.75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134</v>
      </c>
      <c r="S34" s="12" t="s">
        <v>23</v>
      </c>
      <c r="T34" s="107">
        <v>1511</v>
      </c>
      <c r="U34" s="107">
        <v>1511</v>
      </c>
      <c r="V34" s="107">
        <v>1511</v>
      </c>
      <c r="W34" s="107">
        <v>1511</v>
      </c>
      <c r="X34" s="107">
        <v>1511</v>
      </c>
      <c r="Y34" s="107">
        <v>1511</v>
      </c>
      <c r="Z34" s="80">
        <f t="shared" si="4"/>
        <v>9066</v>
      </c>
      <c r="AA34" s="12">
        <v>2026</v>
      </c>
      <c r="AB34" s="20"/>
    </row>
    <row r="35" spans="1:29" s="22" customFormat="1" ht="58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132</v>
      </c>
      <c r="S35" s="12" t="s">
        <v>23</v>
      </c>
      <c r="T35" s="107">
        <v>23459</v>
      </c>
      <c r="U35" s="107">
        <v>23459</v>
      </c>
      <c r="V35" s="107">
        <v>23459</v>
      </c>
      <c r="W35" s="107">
        <v>23459</v>
      </c>
      <c r="X35" s="107">
        <v>23459</v>
      </c>
      <c r="Y35" s="107">
        <v>23459</v>
      </c>
      <c r="Z35" s="80">
        <f t="shared" si="4"/>
        <v>140754</v>
      </c>
      <c r="AA35" s="12">
        <v>2026</v>
      </c>
      <c r="AB35" s="20"/>
    </row>
    <row r="36" spans="1:29" s="22" customFormat="1" ht="53.25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133</v>
      </c>
      <c r="S36" s="12" t="s">
        <v>23</v>
      </c>
      <c r="T36" s="107">
        <v>3120</v>
      </c>
      <c r="U36" s="107">
        <v>3120</v>
      </c>
      <c r="V36" s="107">
        <v>3120</v>
      </c>
      <c r="W36" s="107">
        <v>3120</v>
      </c>
      <c r="X36" s="107">
        <v>3120</v>
      </c>
      <c r="Y36" s="107">
        <v>3120</v>
      </c>
      <c r="Z36" s="80">
        <f t="shared" si="4"/>
        <v>18720</v>
      </c>
      <c r="AA36" s="12">
        <v>2026</v>
      </c>
      <c r="AB36" s="20"/>
    </row>
    <row r="37" spans="1:29" s="22" customFormat="1" ht="93.75" customHeight="1" x14ac:dyDescent="0.3">
      <c r="A37" s="47" t="s">
        <v>15</v>
      </c>
      <c r="B37" s="47" t="s">
        <v>15</v>
      </c>
      <c r="C37" s="47" t="s">
        <v>24</v>
      </c>
      <c r="D37" s="48" t="s">
        <v>16</v>
      </c>
      <c r="E37" s="48" t="s">
        <v>15</v>
      </c>
      <c r="F37" s="48" t="s">
        <v>15</v>
      </c>
      <c r="G37" s="48" t="s">
        <v>22</v>
      </c>
      <c r="H37" s="48" t="s">
        <v>15</v>
      </c>
      <c r="I37" s="47" t="s">
        <v>17</v>
      </c>
      <c r="J37" s="47" t="s">
        <v>16</v>
      </c>
      <c r="K37" s="47" t="s">
        <v>15</v>
      </c>
      <c r="L37" s="47" t="s">
        <v>16</v>
      </c>
      <c r="M37" s="47" t="s">
        <v>140</v>
      </c>
      <c r="N37" s="47" t="s">
        <v>140</v>
      </c>
      <c r="O37" s="47" t="s">
        <v>140</v>
      </c>
      <c r="P37" s="47" t="s">
        <v>140</v>
      </c>
      <c r="Q37" s="47" t="s">
        <v>140</v>
      </c>
      <c r="R37" s="76" t="s">
        <v>138</v>
      </c>
      <c r="S37" s="25" t="s">
        <v>19</v>
      </c>
      <c r="T37" s="109">
        <v>100</v>
      </c>
      <c r="U37" s="109">
        <v>100</v>
      </c>
      <c r="V37" s="109">
        <v>100</v>
      </c>
      <c r="W37" s="109">
        <v>100</v>
      </c>
      <c r="X37" s="109">
        <v>100</v>
      </c>
      <c r="Y37" s="109">
        <v>100</v>
      </c>
      <c r="Z37" s="81">
        <f t="shared" si="4"/>
        <v>600</v>
      </c>
      <c r="AA37" s="12">
        <v>2026</v>
      </c>
      <c r="AB37" s="20"/>
    </row>
    <row r="38" spans="1:29" s="22" customFormat="1" ht="38.1" customHeight="1" x14ac:dyDescent="0.3">
      <c r="A38" s="47"/>
      <c r="B38" s="47"/>
      <c r="C38" s="47"/>
      <c r="D38" s="48"/>
      <c r="E38" s="48"/>
      <c r="F38" s="48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76" t="s">
        <v>120</v>
      </c>
      <c r="S38" s="12" t="s">
        <v>105</v>
      </c>
      <c r="T38" s="107">
        <v>2</v>
      </c>
      <c r="U38" s="107">
        <v>2</v>
      </c>
      <c r="V38" s="107">
        <v>2</v>
      </c>
      <c r="W38" s="107">
        <v>2</v>
      </c>
      <c r="X38" s="107">
        <v>2</v>
      </c>
      <c r="Y38" s="107">
        <v>2</v>
      </c>
      <c r="Z38" s="80">
        <f t="shared" si="4"/>
        <v>12</v>
      </c>
      <c r="AA38" s="12">
        <v>2026</v>
      </c>
      <c r="AB38" s="20"/>
    </row>
    <row r="39" spans="1:29" s="22" customFormat="1" ht="209.2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139</v>
      </c>
      <c r="S39" s="12" t="s">
        <v>25</v>
      </c>
      <c r="T39" s="85">
        <v>1</v>
      </c>
      <c r="U39" s="85">
        <v>1</v>
      </c>
      <c r="V39" s="85">
        <v>1</v>
      </c>
      <c r="W39" s="85">
        <v>1</v>
      </c>
      <c r="X39" s="85">
        <v>1</v>
      </c>
      <c r="Y39" s="85">
        <v>1</v>
      </c>
      <c r="Z39" s="85">
        <v>1</v>
      </c>
      <c r="AA39" s="12">
        <v>2026</v>
      </c>
      <c r="AB39" s="20"/>
    </row>
    <row r="40" spans="1:29" s="22" customFormat="1" ht="37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23" t="s">
        <v>46</v>
      </c>
      <c r="S40" s="12" t="s">
        <v>23</v>
      </c>
      <c r="T40" s="86">
        <v>130</v>
      </c>
      <c r="U40" s="86">
        <v>130</v>
      </c>
      <c r="V40" s="86">
        <v>130</v>
      </c>
      <c r="W40" s="86">
        <v>130</v>
      </c>
      <c r="X40" s="86">
        <v>130</v>
      </c>
      <c r="Y40" s="86">
        <v>130</v>
      </c>
      <c r="Z40" s="80">
        <f>Y40+X40+W40+V40+U40+T40</f>
        <v>780</v>
      </c>
      <c r="AA40" s="12">
        <v>2026</v>
      </c>
      <c r="AB40" s="20"/>
    </row>
    <row r="41" spans="1:29" s="22" customFormat="1" ht="75.75" customHeight="1" x14ac:dyDescent="0.3">
      <c r="A41" s="49" t="s">
        <v>15</v>
      </c>
      <c r="B41" s="49" t="s">
        <v>15</v>
      </c>
      <c r="C41" s="49" t="s">
        <v>15</v>
      </c>
      <c r="D41" s="50" t="s">
        <v>16</v>
      </c>
      <c r="E41" s="50" t="s">
        <v>15</v>
      </c>
      <c r="F41" s="50" t="s">
        <v>15</v>
      </c>
      <c r="G41" s="50" t="s">
        <v>15</v>
      </c>
      <c r="H41" s="50" t="s">
        <v>15</v>
      </c>
      <c r="I41" s="49" t="s">
        <v>17</v>
      </c>
      <c r="J41" s="49" t="s">
        <v>16</v>
      </c>
      <c r="K41" s="49" t="s">
        <v>15</v>
      </c>
      <c r="L41" s="49" t="s">
        <v>24</v>
      </c>
      <c r="M41" s="49" t="s">
        <v>15</v>
      </c>
      <c r="N41" s="49" t="s">
        <v>15</v>
      </c>
      <c r="O41" s="49" t="s">
        <v>15</v>
      </c>
      <c r="P41" s="49" t="s">
        <v>15</v>
      </c>
      <c r="Q41" s="49" t="s">
        <v>15</v>
      </c>
      <c r="R41" s="77" t="s">
        <v>95</v>
      </c>
      <c r="S41" s="78" t="s">
        <v>19</v>
      </c>
      <c r="T41" s="110">
        <f>T43+T45+T47+T49+T51+T54+T56</f>
        <v>65179.299999999996</v>
      </c>
      <c r="U41" s="110">
        <f>U43+U45+U47+U49+U51+U54+U56</f>
        <v>65179.299999999996</v>
      </c>
      <c r="V41" s="110">
        <f t="shared" ref="V41:Y41" si="5">V43+V45+V47+V49+V51+V54</f>
        <v>64979.299999999996</v>
      </c>
      <c r="W41" s="110">
        <f t="shared" si="5"/>
        <v>64979.299999999996</v>
      </c>
      <c r="X41" s="110">
        <f t="shared" si="5"/>
        <v>64979.299999999996</v>
      </c>
      <c r="Y41" s="110">
        <f t="shared" si="5"/>
        <v>64979.299999999996</v>
      </c>
      <c r="Z41" s="79">
        <f>Y41+X41+W41+V41+U41+T41</f>
        <v>390275.8</v>
      </c>
      <c r="AA41" s="78">
        <v>2026</v>
      </c>
      <c r="AB41" s="20"/>
    </row>
    <row r="42" spans="1:29" s="22" customFormat="1" ht="42" customHeight="1" x14ac:dyDescent="0.3">
      <c r="A42" s="47"/>
      <c r="B42" s="47"/>
      <c r="C42" s="47"/>
      <c r="D42" s="48"/>
      <c r="E42" s="48"/>
      <c r="F42" s="48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23" t="s">
        <v>47</v>
      </c>
      <c r="S42" s="12" t="s">
        <v>105</v>
      </c>
      <c r="T42" s="111">
        <f>T44+T46+T48+T50+T52+T53+T55+T57</f>
        <v>1278</v>
      </c>
      <c r="U42" s="111">
        <f>U44+U46+U48+U50+U52+U53+U55+U57</f>
        <v>1278</v>
      </c>
      <c r="V42" s="111">
        <f>V44+V46+V48+V50+V52+V53+V55+V57</f>
        <v>1277</v>
      </c>
      <c r="W42" s="111">
        <f>W44+W46+W48+W50+W52+W53+W55</f>
        <v>1277</v>
      </c>
      <c r="X42" s="111">
        <f>X44+X46+X48+X50+X52+X53+X55</f>
        <v>1277</v>
      </c>
      <c r="Y42" s="111">
        <f>Y44+Y46+Y48+Y50+Y52+Y53+Y55</f>
        <v>1277</v>
      </c>
      <c r="Z42" s="85">
        <f>T42+U42+V42+W42+X42+Y42</f>
        <v>7664</v>
      </c>
      <c r="AA42" s="12">
        <v>2026</v>
      </c>
      <c r="AB42" s="20"/>
    </row>
    <row r="43" spans="1:29" s="22" customFormat="1" ht="60.75" customHeight="1" x14ac:dyDescent="0.3">
      <c r="A43" s="47" t="s">
        <v>15</v>
      </c>
      <c r="B43" s="47" t="s">
        <v>15</v>
      </c>
      <c r="C43" s="47" t="s">
        <v>24</v>
      </c>
      <c r="D43" s="48" t="s">
        <v>16</v>
      </c>
      <c r="E43" s="48" t="s">
        <v>15</v>
      </c>
      <c r="F43" s="48" t="s">
        <v>15</v>
      </c>
      <c r="G43" s="48" t="s">
        <v>22</v>
      </c>
      <c r="H43" s="48" t="s">
        <v>15</v>
      </c>
      <c r="I43" s="47" t="s">
        <v>17</v>
      </c>
      <c r="J43" s="47" t="s">
        <v>16</v>
      </c>
      <c r="K43" s="47" t="s">
        <v>15</v>
      </c>
      <c r="L43" s="47" t="s">
        <v>24</v>
      </c>
      <c r="M43" s="47" t="s">
        <v>16</v>
      </c>
      <c r="N43" s="47" t="s">
        <v>15</v>
      </c>
      <c r="O43" s="47" t="s">
        <v>15</v>
      </c>
      <c r="P43" s="47" t="s">
        <v>15</v>
      </c>
      <c r="Q43" s="47" t="s">
        <v>15</v>
      </c>
      <c r="R43" s="23" t="s">
        <v>48</v>
      </c>
      <c r="S43" s="12" t="s">
        <v>19</v>
      </c>
      <c r="T43" s="112">
        <v>540</v>
      </c>
      <c r="U43" s="112">
        <v>540</v>
      </c>
      <c r="V43" s="112">
        <v>540</v>
      </c>
      <c r="W43" s="112">
        <v>540</v>
      </c>
      <c r="X43" s="112">
        <v>540</v>
      </c>
      <c r="Y43" s="112">
        <v>540</v>
      </c>
      <c r="Z43" s="81">
        <f>Y43+X43+W43+V43+U43+T43</f>
        <v>3240</v>
      </c>
      <c r="AA43" s="12">
        <v>2026</v>
      </c>
      <c r="AB43" s="27"/>
    </row>
    <row r="44" spans="1:29" s="22" customFormat="1" ht="58.5" customHeight="1" x14ac:dyDescent="0.3">
      <c r="A44" s="47"/>
      <c r="B44" s="47"/>
      <c r="C44" s="47"/>
      <c r="D44" s="48"/>
      <c r="E44" s="48"/>
      <c r="F44" s="48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23" t="s">
        <v>49</v>
      </c>
      <c r="S44" s="12" t="s">
        <v>105</v>
      </c>
      <c r="T44" s="86">
        <v>30</v>
      </c>
      <c r="U44" s="86">
        <v>30</v>
      </c>
      <c r="V44" s="86">
        <v>30</v>
      </c>
      <c r="W44" s="86">
        <v>30</v>
      </c>
      <c r="X44" s="86">
        <v>30</v>
      </c>
      <c r="Y44" s="86">
        <v>30</v>
      </c>
      <c r="Z44" s="84">
        <f>T44+U44+V44+W44+X44+Y44</f>
        <v>180</v>
      </c>
      <c r="AA44" s="12">
        <v>2026</v>
      </c>
      <c r="AB44" s="20"/>
    </row>
    <row r="45" spans="1:29" s="22" customFormat="1" ht="60" customHeight="1" x14ac:dyDescent="0.3">
      <c r="A45" s="47" t="s">
        <v>15</v>
      </c>
      <c r="B45" s="47" t="s">
        <v>15</v>
      </c>
      <c r="C45" s="47" t="s">
        <v>24</v>
      </c>
      <c r="D45" s="48" t="s">
        <v>16</v>
      </c>
      <c r="E45" s="48" t="s">
        <v>15</v>
      </c>
      <c r="F45" s="48" t="s">
        <v>15</v>
      </c>
      <c r="G45" s="48" t="s">
        <v>22</v>
      </c>
      <c r="H45" s="48" t="s">
        <v>15</v>
      </c>
      <c r="I45" s="47" t="s">
        <v>17</v>
      </c>
      <c r="J45" s="47" t="s">
        <v>16</v>
      </c>
      <c r="K45" s="47" t="s">
        <v>15</v>
      </c>
      <c r="L45" s="47" t="s">
        <v>24</v>
      </c>
      <c r="M45" s="47" t="s">
        <v>24</v>
      </c>
      <c r="N45" s="47" t="s">
        <v>15</v>
      </c>
      <c r="O45" s="47" t="s">
        <v>15</v>
      </c>
      <c r="P45" s="47" t="s">
        <v>15</v>
      </c>
      <c r="Q45" s="47" t="s">
        <v>15</v>
      </c>
      <c r="R45" s="23" t="s">
        <v>50</v>
      </c>
      <c r="S45" s="12" t="s">
        <v>19</v>
      </c>
      <c r="T45" s="112">
        <v>302</v>
      </c>
      <c r="U45" s="112">
        <v>302</v>
      </c>
      <c r="V45" s="112">
        <v>302</v>
      </c>
      <c r="W45" s="112">
        <v>302</v>
      </c>
      <c r="X45" s="112">
        <v>302</v>
      </c>
      <c r="Y45" s="112">
        <v>302</v>
      </c>
      <c r="Z45" s="81">
        <f>Y45+X45+W45+V45+U45+T45</f>
        <v>1812</v>
      </c>
      <c r="AA45" s="12">
        <v>2026</v>
      </c>
      <c r="AB45" s="20"/>
    </row>
    <row r="46" spans="1:29" s="22" customFormat="1" ht="39.75" customHeight="1" x14ac:dyDescent="0.3">
      <c r="A46" s="47"/>
      <c r="B46" s="47"/>
      <c r="C46" s="47"/>
      <c r="D46" s="48"/>
      <c r="E46" s="48"/>
      <c r="F46" s="48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23" t="s">
        <v>51</v>
      </c>
      <c r="S46" s="12" t="s">
        <v>105</v>
      </c>
      <c r="T46" s="86">
        <v>1</v>
      </c>
      <c r="U46" s="86">
        <v>1</v>
      </c>
      <c r="V46" s="86">
        <v>1</v>
      </c>
      <c r="W46" s="86">
        <v>1</v>
      </c>
      <c r="X46" s="86">
        <v>1</v>
      </c>
      <c r="Y46" s="86">
        <v>1</v>
      </c>
      <c r="Z46" s="84">
        <f>T46+U46+V46+W46+X46+Y46</f>
        <v>6</v>
      </c>
      <c r="AA46" s="12">
        <v>2026</v>
      </c>
      <c r="AB46" s="20"/>
    </row>
    <row r="47" spans="1:29" s="22" customFormat="1" ht="112.5" customHeight="1" x14ac:dyDescent="0.3">
      <c r="A47" s="47" t="s">
        <v>15</v>
      </c>
      <c r="B47" s="47" t="s">
        <v>15</v>
      </c>
      <c r="C47" s="47" t="s">
        <v>24</v>
      </c>
      <c r="D47" s="48" t="s">
        <v>16</v>
      </c>
      <c r="E47" s="48" t="s">
        <v>15</v>
      </c>
      <c r="F47" s="48" t="s">
        <v>15</v>
      </c>
      <c r="G47" s="48" t="s">
        <v>22</v>
      </c>
      <c r="H47" s="48" t="s">
        <v>15</v>
      </c>
      <c r="I47" s="47" t="s">
        <v>17</v>
      </c>
      <c r="J47" s="47" t="s">
        <v>16</v>
      </c>
      <c r="K47" s="47" t="s">
        <v>15</v>
      </c>
      <c r="L47" s="47" t="s">
        <v>24</v>
      </c>
      <c r="M47" s="47" t="s">
        <v>17</v>
      </c>
      <c r="N47" s="47" t="s">
        <v>15</v>
      </c>
      <c r="O47" s="47" t="s">
        <v>15</v>
      </c>
      <c r="P47" s="47" t="s">
        <v>15</v>
      </c>
      <c r="Q47" s="47" t="s">
        <v>15</v>
      </c>
      <c r="R47" s="87" t="s">
        <v>52</v>
      </c>
      <c r="S47" s="12" t="s">
        <v>19</v>
      </c>
      <c r="T47" s="88">
        <v>1115.0999999999999</v>
      </c>
      <c r="U47" s="88">
        <v>1115.0999999999999</v>
      </c>
      <c r="V47" s="88">
        <v>1115.0999999999999</v>
      </c>
      <c r="W47" s="88">
        <v>1115.0999999999999</v>
      </c>
      <c r="X47" s="88">
        <v>1115.0999999999999</v>
      </c>
      <c r="Y47" s="88">
        <v>1115.0999999999999</v>
      </c>
      <c r="Z47" s="81">
        <f>Y47+X47+W47+V47+U47+T47</f>
        <v>6690.6</v>
      </c>
      <c r="AA47" s="12">
        <v>2026</v>
      </c>
      <c r="AB47" s="20"/>
    </row>
    <row r="48" spans="1:29" s="9" customFormat="1" ht="39" customHeight="1" x14ac:dyDescent="0.3">
      <c r="A48" s="47"/>
      <c r="B48" s="47"/>
      <c r="C48" s="47"/>
      <c r="D48" s="48"/>
      <c r="E48" s="48"/>
      <c r="F48" s="48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23" t="s">
        <v>53</v>
      </c>
      <c r="S48" s="12" t="s">
        <v>105</v>
      </c>
      <c r="T48" s="86">
        <v>46</v>
      </c>
      <c r="U48" s="86">
        <v>46</v>
      </c>
      <c r="V48" s="86">
        <v>46</v>
      </c>
      <c r="W48" s="86">
        <v>46</v>
      </c>
      <c r="X48" s="86">
        <v>46</v>
      </c>
      <c r="Y48" s="86">
        <v>46</v>
      </c>
      <c r="Z48" s="84">
        <f>T48+U48+V48+W48+X48+Y48</f>
        <v>276</v>
      </c>
      <c r="AA48" s="12">
        <v>2026</v>
      </c>
      <c r="AB48" s="20"/>
    </row>
    <row r="49" spans="1:28" s="9" customFormat="1" ht="114" customHeight="1" x14ac:dyDescent="0.3">
      <c r="A49" s="47" t="s">
        <v>15</v>
      </c>
      <c r="B49" s="47" t="s">
        <v>15</v>
      </c>
      <c r="C49" s="47" t="s">
        <v>24</v>
      </c>
      <c r="D49" s="48" t="s">
        <v>16</v>
      </c>
      <c r="E49" s="48" t="s">
        <v>15</v>
      </c>
      <c r="F49" s="48" t="s">
        <v>15</v>
      </c>
      <c r="G49" s="48" t="s">
        <v>22</v>
      </c>
      <c r="H49" s="48" t="s">
        <v>15</v>
      </c>
      <c r="I49" s="47" t="s">
        <v>17</v>
      </c>
      <c r="J49" s="47" t="s">
        <v>16</v>
      </c>
      <c r="K49" s="47" t="s">
        <v>15</v>
      </c>
      <c r="L49" s="47" t="s">
        <v>24</v>
      </c>
      <c r="M49" s="47" t="s">
        <v>22</v>
      </c>
      <c r="N49" s="47" t="s">
        <v>15</v>
      </c>
      <c r="O49" s="47" t="s">
        <v>15</v>
      </c>
      <c r="P49" s="47" t="s">
        <v>15</v>
      </c>
      <c r="Q49" s="47" t="s">
        <v>15</v>
      </c>
      <c r="R49" s="23" t="s">
        <v>101</v>
      </c>
      <c r="S49" s="12" t="s">
        <v>19</v>
      </c>
      <c r="T49" s="88">
        <v>4545</v>
      </c>
      <c r="U49" s="88">
        <v>4545</v>
      </c>
      <c r="V49" s="88">
        <v>4545</v>
      </c>
      <c r="W49" s="88">
        <v>4545</v>
      </c>
      <c r="X49" s="88">
        <v>4545</v>
      </c>
      <c r="Y49" s="88">
        <v>4545</v>
      </c>
      <c r="Z49" s="81">
        <f>Y49+X49+W49+V49+U49+T49</f>
        <v>27270</v>
      </c>
      <c r="AA49" s="12">
        <v>2026</v>
      </c>
      <c r="AB49" s="27"/>
    </row>
    <row r="50" spans="1:28" s="9" customFormat="1" ht="39" customHeight="1" x14ac:dyDescent="0.3">
      <c r="A50" s="47"/>
      <c r="B50" s="47"/>
      <c r="C50" s="47"/>
      <c r="D50" s="48"/>
      <c r="E50" s="48"/>
      <c r="F50" s="48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23" t="s">
        <v>53</v>
      </c>
      <c r="S50" s="12" t="s">
        <v>105</v>
      </c>
      <c r="T50" s="86">
        <v>250</v>
      </c>
      <c r="U50" s="86">
        <v>250</v>
      </c>
      <c r="V50" s="86">
        <v>250</v>
      </c>
      <c r="W50" s="86">
        <v>250</v>
      </c>
      <c r="X50" s="86">
        <v>250</v>
      </c>
      <c r="Y50" s="86">
        <v>250</v>
      </c>
      <c r="Z50" s="80">
        <f>T50+U50+V50+W50+X50+Y50</f>
        <v>1500</v>
      </c>
      <c r="AA50" s="12">
        <v>2026</v>
      </c>
      <c r="AB50" s="20"/>
    </row>
    <row r="51" spans="1:28" s="9" customFormat="1" ht="115.5" customHeight="1" x14ac:dyDescent="0.25">
      <c r="A51" s="47" t="s">
        <v>15</v>
      </c>
      <c r="B51" s="47" t="s">
        <v>15</v>
      </c>
      <c r="C51" s="47" t="s">
        <v>24</v>
      </c>
      <c r="D51" s="48" t="s">
        <v>16</v>
      </c>
      <c r="E51" s="48" t="s">
        <v>15</v>
      </c>
      <c r="F51" s="48" t="s">
        <v>15</v>
      </c>
      <c r="G51" s="48" t="s">
        <v>15</v>
      </c>
      <c r="H51" s="48" t="s">
        <v>15</v>
      </c>
      <c r="I51" s="47" t="s">
        <v>17</v>
      </c>
      <c r="J51" s="47" t="s">
        <v>16</v>
      </c>
      <c r="K51" s="47" t="s">
        <v>15</v>
      </c>
      <c r="L51" s="47" t="s">
        <v>24</v>
      </c>
      <c r="M51" s="47" t="s">
        <v>140</v>
      </c>
      <c r="N51" s="47" t="s">
        <v>140</v>
      </c>
      <c r="O51" s="47" t="s">
        <v>140</v>
      </c>
      <c r="P51" s="47" t="s">
        <v>140</v>
      </c>
      <c r="Q51" s="47" t="s">
        <v>140</v>
      </c>
      <c r="R51" s="23" t="s">
        <v>96</v>
      </c>
      <c r="S51" s="12" t="s">
        <v>19</v>
      </c>
      <c r="T51" s="113">
        <v>58277.2</v>
      </c>
      <c r="U51" s="113">
        <v>58277.2</v>
      </c>
      <c r="V51" s="113">
        <v>58277.2</v>
      </c>
      <c r="W51" s="113">
        <v>58277.2</v>
      </c>
      <c r="X51" s="113">
        <v>58277.2</v>
      </c>
      <c r="Y51" s="113">
        <v>58277.2</v>
      </c>
      <c r="Z51" s="81">
        <f>Y51+X51+W51+V51+U51+T51</f>
        <v>349663.2</v>
      </c>
      <c r="AA51" s="12">
        <v>2026</v>
      </c>
      <c r="AB51" s="100"/>
    </row>
    <row r="52" spans="1:28" s="9" customFormat="1" ht="78" customHeight="1" x14ac:dyDescent="0.3">
      <c r="A52" s="47"/>
      <c r="B52" s="47"/>
      <c r="C52" s="47"/>
      <c r="D52" s="48"/>
      <c r="E52" s="48"/>
      <c r="F52" s="48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23" t="s">
        <v>97</v>
      </c>
      <c r="S52" s="12" t="s">
        <v>105</v>
      </c>
      <c r="T52" s="86">
        <v>450</v>
      </c>
      <c r="U52" s="86">
        <v>450</v>
      </c>
      <c r="V52" s="86">
        <v>450</v>
      </c>
      <c r="W52" s="86">
        <v>450</v>
      </c>
      <c r="X52" s="86">
        <v>450</v>
      </c>
      <c r="Y52" s="86">
        <v>450</v>
      </c>
      <c r="Z52" s="80">
        <f>T52+U52+V52+W52+X52+Y52</f>
        <v>2700</v>
      </c>
      <c r="AA52" s="12">
        <v>2026</v>
      </c>
      <c r="AB52" s="20"/>
    </row>
    <row r="53" spans="1:28" s="9" customFormat="1" ht="60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98</v>
      </c>
      <c r="S53" s="12" t="s">
        <v>105</v>
      </c>
      <c r="T53" s="86">
        <v>450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2700</v>
      </c>
      <c r="AA53" s="12">
        <v>2026</v>
      </c>
      <c r="AB53" s="20"/>
    </row>
    <row r="54" spans="1:28" s="9" customFormat="1" ht="79.5" customHeight="1" x14ac:dyDescent="0.3">
      <c r="A54" s="47" t="s">
        <v>15</v>
      </c>
      <c r="B54" s="47" t="s">
        <v>16</v>
      </c>
      <c r="C54" s="47" t="s">
        <v>15</v>
      </c>
      <c r="D54" s="48" t="s">
        <v>16</v>
      </c>
      <c r="E54" s="48" t="s">
        <v>15</v>
      </c>
      <c r="F54" s="48" t="s">
        <v>15</v>
      </c>
      <c r="G54" s="48" t="s">
        <v>22</v>
      </c>
      <c r="H54" s="48" t="s">
        <v>15</v>
      </c>
      <c r="I54" s="47" t="s">
        <v>17</v>
      </c>
      <c r="J54" s="47" t="s">
        <v>16</v>
      </c>
      <c r="K54" s="47" t="s">
        <v>15</v>
      </c>
      <c r="L54" s="47" t="s">
        <v>24</v>
      </c>
      <c r="M54" s="47" t="s">
        <v>140</v>
      </c>
      <c r="N54" s="47" t="s">
        <v>140</v>
      </c>
      <c r="O54" s="47" t="s">
        <v>140</v>
      </c>
      <c r="P54" s="47" t="s">
        <v>140</v>
      </c>
      <c r="Q54" s="47" t="s">
        <v>140</v>
      </c>
      <c r="R54" s="23" t="s">
        <v>112</v>
      </c>
      <c r="S54" s="12" t="s">
        <v>19</v>
      </c>
      <c r="T54" s="114">
        <v>200</v>
      </c>
      <c r="U54" s="112">
        <v>200</v>
      </c>
      <c r="V54" s="112">
        <v>200</v>
      </c>
      <c r="W54" s="112">
        <v>200</v>
      </c>
      <c r="X54" s="112">
        <v>200</v>
      </c>
      <c r="Y54" s="112">
        <v>200</v>
      </c>
      <c r="Z54" s="81">
        <f>Y54+X54+W54+V54+U54+T54</f>
        <v>1200</v>
      </c>
      <c r="AA54" s="12">
        <v>2026</v>
      </c>
      <c r="AB54" s="10"/>
    </row>
    <row r="55" spans="1:28" s="9" customFormat="1" ht="62.1" customHeight="1" x14ac:dyDescent="0.3">
      <c r="A55" s="47"/>
      <c r="B55" s="47"/>
      <c r="C55" s="47"/>
      <c r="D55" s="48"/>
      <c r="E55" s="48"/>
      <c r="F55" s="48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76" t="s">
        <v>54</v>
      </c>
      <c r="S55" s="12" t="s">
        <v>105</v>
      </c>
      <c r="T55" s="115">
        <v>50</v>
      </c>
      <c r="U55" s="86">
        <v>50</v>
      </c>
      <c r="V55" s="86">
        <v>50</v>
      </c>
      <c r="W55" s="86">
        <v>50</v>
      </c>
      <c r="X55" s="86">
        <v>50</v>
      </c>
      <c r="Y55" s="86">
        <v>50</v>
      </c>
      <c r="Z55" s="84">
        <f>Y55+X55+W55+V55+U55+T55</f>
        <v>300</v>
      </c>
      <c r="AA55" s="12">
        <v>2026</v>
      </c>
      <c r="AB55" s="10"/>
    </row>
    <row r="56" spans="1:28" s="9" customFormat="1" ht="131.25" customHeight="1" x14ac:dyDescent="0.3">
      <c r="A56" s="47" t="s">
        <v>15</v>
      </c>
      <c r="B56" s="47" t="s">
        <v>17</v>
      </c>
      <c r="C56" s="47" t="s">
        <v>22</v>
      </c>
      <c r="D56" s="48" t="s">
        <v>16</v>
      </c>
      <c r="E56" s="48" t="s">
        <v>15</v>
      </c>
      <c r="F56" s="48" t="s">
        <v>15</v>
      </c>
      <c r="G56" s="48" t="s">
        <v>22</v>
      </c>
      <c r="H56" s="48" t="s">
        <v>15</v>
      </c>
      <c r="I56" s="47" t="s">
        <v>17</v>
      </c>
      <c r="J56" s="47" t="s">
        <v>16</v>
      </c>
      <c r="K56" s="47" t="s">
        <v>15</v>
      </c>
      <c r="L56" s="47" t="s">
        <v>24</v>
      </c>
      <c r="M56" s="47" t="s">
        <v>140</v>
      </c>
      <c r="N56" s="47" t="s">
        <v>140</v>
      </c>
      <c r="O56" s="47" t="s">
        <v>140</v>
      </c>
      <c r="P56" s="47" t="s">
        <v>140</v>
      </c>
      <c r="Q56" s="47" t="s">
        <v>140</v>
      </c>
      <c r="R56" s="76" t="s">
        <v>121</v>
      </c>
      <c r="S56" s="12" t="s">
        <v>19</v>
      </c>
      <c r="T56" s="114">
        <v>200</v>
      </c>
      <c r="U56" s="114">
        <v>200</v>
      </c>
      <c r="V56" s="86"/>
      <c r="W56" s="86"/>
      <c r="X56" s="86"/>
      <c r="Y56" s="86"/>
      <c r="Z56" s="114">
        <f>T56+U56+V56+W56+X56+Y56</f>
        <v>400</v>
      </c>
      <c r="AA56" s="12">
        <v>2022</v>
      </c>
      <c r="AB56" s="10"/>
    </row>
    <row r="57" spans="1:28" s="9" customFormat="1" ht="40.5" customHeight="1" x14ac:dyDescent="0.3">
      <c r="A57" s="47"/>
      <c r="B57" s="47"/>
      <c r="C57" s="47"/>
      <c r="D57" s="48"/>
      <c r="E57" s="48"/>
      <c r="F57" s="48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76" t="s">
        <v>122</v>
      </c>
      <c r="S57" s="12" t="s">
        <v>106</v>
      </c>
      <c r="T57" s="115">
        <v>1</v>
      </c>
      <c r="U57" s="86">
        <v>1</v>
      </c>
      <c r="V57" s="86"/>
      <c r="W57" s="86"/>
      <c r="X57" s="86"/>
      <c r="Y57" s="86"/>
      <c r="Z57" s="84">
        <f>T57+U57+V57+W57+X57+Y57</f>
        <v>2</v>
      </c>
      <c r="AA57" s="12">
        <v>2022</v>
      </c>
      <c r="AB57" s="10"/>
    </row>
    <row r="58" spans="1:28" s="9" customFormat="1" ht="41.25" customHeight="1" x14ac:dyDescent="0.3">
      <c r="A58" s="49" t="s">
        <v>15</v>
      </c>
      <c r="B58" s="49" t="s">
        <v>15</v>
      </c>
      <c r="C58" s="49" t="s">
        <v>24</v>
      </c>
      <c r="D58" s="50" t="s">
        <v>16</v>
      </c>
      <c r="E58" s="50" t="s">
        <v>15</v>
      </c>
      <c r="F58" s="50" t="s">
        <v>15</v>
      </c>
      <c r="G58" s="50" t="s">
        <v>22</v>
      </c>
      <c r="H58" s="50" t="s">
        <v>15</v>
      </c>
      <c r="I58" s="49" t="s">
        <v>17</v>
      </c>
      <c r="J58" s="49" t="s">
        <v>16</v>
      </c>
      <c r="K58" s="49" t="s">
        <v>15</v>
      </c>
      <c r="L58" s="49" t="s">
        <v>22</v>
      </c>
      <c r="M58" s="49" t="s">
        <v>15</v>
      </c>
      <c r="N58" s="49" t="s">
        <v>15</v>
      </c>
      <c r="O58" s="49" t="s">
        <v>15</v>
      </c>
      <c r="P58" s="49" t="s">
        <v>15</v>
      </c>
      <c r="Q58" s="49" t="s">
        <v>15</v>
      </c>
      <c r="R58" s="77" t="s">
        <v>55</v>
      </c>
      <c r="S58" s="78" t="s">
        <v>19</v>
      </c>
      <c r="T58" s="110">
        <f>T60+T64</f>
        <v>3490</v>
      </c>
      <c r="U58" s="110">
        <f>U60+U64</f>
        <v>2000</v>
      </c>
      <c r="V58" s="110">
        <f>V60+V64</f>
        <v>2000</v>
      </c>
      <c r="W58" s="110">
        <f>W60+W64</f>
        <v>2696.6</v>
      </c>
      <c r="X58" s="110">
        <f>X60+X64</f>
        <v>2686.6</v>
      </c>
      <c r="Y58" s="110">
        <f>Y60+Y62+Y64</f>
        <v>2686.6</v>
      </c>
      <c r="Z58" s="79">
        <f>T58+U58+V58+W58+X58+Y58</f>
        <v>15559.800000000001</v>
      </c>
      <c r="AA58" s="78">
        <v>2026</v>
      </c>
      <c r="AB58" s="103"/>
    </row>
    <row r="59" spans="1:28" s="9" customFormat="1" ht="99" customHeight="1" x14ac:dyDescent="0.3">
      <c r="A59" s="47"/>
      <c r="B59" s="47"/>
      <c r="C59" s="47"/>
      <c r="D59" s="48"/>
      <c r="E59" s="48"/>
      <c r="F59" s="48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23" t="s">
        <v>56</v>
      </c>
      <c r="S59" s="12" t="s">
        <v>21</v>
      </c>
      <c r="T59" s="86">
        <v>98</v>
      </c>
      <c r="U59" s="115">
        <v>98</v>
      </c>
      <c r="V59" s="115">
        <v>98</v>
      </c>
      <c r="W59" s="115">
        <v>98</v>
      </c>
      <c r="X59" s="115">
        <v>98</v>
      </c>
      <c r="Y59" s="115">
        <v>98</v>
      </c>
      <c r="Z59" s="84">
        <v>98</v>
      </c>
      <c r="AA59" s="12">
        <v>2026</v>
      </c>
      <c r="AB59" s="103"/>
    </row>
    <row r="60" spans="1:28" s="9" customFormat="1" ht="99" customHeight="1" x14ac:dyDescent="0.3">
      <c r="A60" s="47" t="s">
        <v>15</v>
      </c>
      <c r="B60" s="47" t="s">
        <v>15</v>
      </c>
      <c r="C60" s="47" t="s">
        <v>24</v>
      </c>
      <c r="D60" s="48" t="s">
        <v>16</v>
      </c>
      <c r="E60" s="48" t="s">
        <v>15</v>
      </c>
      <c r="F60" s="48" t="s">
        <v>15</v>
      </c>
      <c r="G60" s="48" t="s">
        <v>22</v>
      </c>
      <c r="H60" s="48" t="s">
        <v>15</v>
      </c>
      <c r="I60" s="47" t="s">
        <v>17</v>
      </c>
      <c r="J60" s="47" t="s">
        <v>16</v>
      </c>
      <c r="K60" s="47" t="s">
        <v>15</v>
      </c>
      <c r="L60" s="47" t="s">
        <v>22</v>
      </c>
      <c r="M60" s="47" t="s">
        <v>140</v>
      </c>
      <c r="N60" s="47" t="s">
        <v>140</v>
      </c>
      <c r="O60" s="47" t="s">
        <v>140</v>
      </c>
      <c r="P60" s="47" t="s">
        <v>140</v>
      </c>
      <c r="Q60" s="47" t="s">
        <v>140</v>
      </c>
      <c r="R60" s="23" t="s">
        <v>110</v>
      </c>
      <c r="S60" s="12" t="s">
        <v>19</v>
      </c>
      <c r="T60" s="88">
        <v>1490</v>
      </c>
      <c r="U60" s="88"/>
      <c r="V60" s="88"/>
      <c r="W60" s="88">
        <v>696.6</v>
      </c>
      <c r="X60" s="88">
        <v>686.6</v>
      </c>
      <c r="Y60" s="88">
        <v>626.6</v>
      </c>
      <c r="Z60" s="81">
        <f t="shared" ref="Z60:Z66" si="6">Y60+X60+W60+V60+U60+T60</f>
        <v>3499.8</v>
      </c>
      <c r="AA60" s="12">
        <v>2026</v>
      </c>
      <c r="AB60" s="27"/>
    </row>
    <row r="61" spans="1:28" s="9" customFormat="1" ht="79.5" customHeight="1" x14ac:dyDescent="0.3">
      <c r="A61" s="47"/>
      <c r="B61" s="47"/>
      <c r="C61" s="47"/>
      <c r="D61" s="48"/>
      <c r="E61" s="48"/>
      <c r="F61" s="48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23" t="s">
        <v>57</v>
      </c>
      <c r="S61" s="12" t="s">
        <v>23</v>
      </c>
      <c r="T61" s="86">
        <v>9</v>
      </c>
      <c r="U61" s="86"/>
      <c r="V61" s="116"/>
      <c r="W61" s="86">
        <v>6</v>
      </c>
      <c r="X61" s="86">
        <v>6</v>
      </c>
      <c r="Y61" s="86">
        <v>5</v>
      </c>
      <c r="Z61" s="84">
        <f t="shared" si="6"/>
        <v>26</v>
      </c>
      <c r="AA61" s="12">
        <v>2026</v>
      </c>
      <c r="AB61" s="10"/>
    </row>
    <row r="62" spans="1:28" s="9" customFormat="1" ht="133.5" customHeight="1" x14ac:dyDescent="0.3">
      <c r="A62" s="47" t="s">
        <v>15</v>
      </c>
      <c r="B62" s="47" t="s">
        <v>15</v>
      </c>
      <c r="C62" s="47" t="s">
        <v>24</v>
      </c>
      <c r="D62" s="48" t="s">
        <v>16</v>
      </c>
      <c r="E62" s="48" t="s">
        <v>15</v>
      </c>
      <c r="F62" s="48" t="s">
        <v>15</v>
      </c>
      <c r="G62" s="48" t="s">
        <v>22</v>
      </c>
      <c r="H62" s="48" t="s">
        <v>15</v>
      </c>
      <c r="I62" s="47" t="s">
        <v>17</v>
      </c>
      <c r="J62" s="47" t="s">
        <v>16</v>
      </c>
      <c r="K62" s="47" t="s">
        <v>15</v>
      </c>
      <c r="L62" s="47" t="s">
        <v>22</v>
      </c>
      <c r="M62" s="47" t="s">
        <v>140</v>
      </c>
      <c r="N62" s="47" t="s">
        <v>140</v>
      </c>
      <c r="O62" s="47" t="s">
        <v>140</v>
      </c>
      <c r="P62" s="47" t="s">
        <v>140</v>
      </c>
      <c r="Q62" s="47" t="s">
        <v>140</v>
      </c>
      <c r="R62" s="23" t="s">
        <v>123</v>
      </c>
      <c r="S62" s="12" t="s">
        <v>19</v>
      </c>
      <c r="T62" s="86"/>
      <c r="U62" s="86"/>
      <c r="V62" s="86"/>
      <c r="W62" s="86"/>
      <c r="X62" s="86"/>
      <c r="Y62" s="81">
        <v>60</v>
      </c>
      <c r="Z62" s="81">
        <v>60</v>
      </c>
      <c r="AA62" s="12">
        <v>2026</v>
      </c>
      <c r="AB62" s="10"/>
    </row>
    <row r="63" spans="1:28" s="9" customFormat="1" ht="58.5" customHeight="1" x14ac:dyDescent="0.3">
      <c r="A63" s="47"/>
      <c r="B63" s="47"/>
      <c r="C63" s="47"/>
      <c r="D63" s="48"/>
      <c r="E63" s="48"/>
      <c r="F63" s="4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76" t="s">
        <v>58</v>
      </c>
      <c r="S63" s="12" t="s">
        <v>105</v>
      </c>
      <c r="T63" s="86"/>
      <c r="U63" s="86"/>
      <c r="V63" s="86"/>
      <c r="W63" s="86"/>
      <c r="X63" s="86"/>
      <c r="Y63" s="86">
        <v>160</v>
      </c>
      <c r="Z63" s="80">
        <v>160</v>
      </c>
      <c r="AA63" s="12">
        <v>2026</v>
      </c>
      <c r="AB63" s="10"/>
    </row>
    <row r="64" spans="1:28" s="9" customFormat="1" ht="135.75" customHeight="1" x14ac:dyDescent="0.3">
      <c r="A64" s="47" t="s">
        <v>15</v>
      </c>
      <c r="B64" s="47" t="s">
        <v>15</v>
      </c>
      <c r="C64" s="47" t="s">
        <v>24</v>
      </c>
      <c r="D64" s="48" t="s">
        <v>16</v>
      </c>
      <c r="E64" s="48" t="s">
        <v>15</v>
      </c>
      <c r="F64" s="48" t="s">
        <v>15</v>
      </c>
      <c r="G64" s="48" t="s">
        <v>22</v>
      </c>
      <c r="H64" s="48" t="s">
        <v>15</v>
      </c>
      <c r="I64" s="47" t="s">
        <v>17</v>
      </c>
      <c r="J64" s="47" t="s">
        <v>16</v>
      </c>
      <c r="K64" s="47" t="s">
        <v>15</v>
      </c>
      <c r="L64" s="47" t="s">
        <v>22</v>
      </c>
      <c r="M64" s="47" t="s">
        <v>140</v>
      </c>
      <c r="N64" s="47" t="s">
        <v>140</v>
      </c>
      <c r="O64" s="47" t="s">
        <v>140</v>
      </c>
      <c r="P64" s="47" t="s">
        <v>140</v>
      </c>
      <c r="Q64" s="47" t="s">
        <v>140</v>
      </c>
      <c r="R64" s="23" t="s">
        <v>124</v>
      </c>
      <c r="S64" s="12" t="s">
        <v>19</v>
      </c>
      <c r="T64" s="88">
        <v>2000</v>
      </c>
      <c r="U64" s="88">
        <v>2000</v>
      </c>
      <c r="V64" s="88">
        <v>2000</v>
      </c>
      <c r="W64" s="88">
        <v>2000</v>
      </c>
      <c r="X64" s="88">
        <v>2000</v>
      </c>
      <c r="Y64" s="88">
        <v>2000</v>
      </c>
      <c r="Z64" s="88">
        <f>T64+U64+V64+W64+X64+Y64</f>
        <v>12000</v>
      </c>
      <c r="AA64" s="12">
        <v>2026</v>
      </c>
      <c r="AB64" s="10"/>
    </row>
    <row r="65" spans="1:28" s="9" customFormat="1" ht="96.75" customHeight="1" x14ac:dyDescent="0.3">
      <c r="A65" s="47"/>
      <c r="B65" s="47"/>
      <c r="C65" s="47"/>
      <c r="D65" s="48"/>
      <c r="E65" s="48"/>
      <c r="F65" s="4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104" t="s">
        <v>113</v>
      </c>
      <c r="S65" s="12" t="s">
        <v>23</v>
      </c>
      <c r="T65" s="86">
        <v>11</v>
      </c>
      <c r="U65" s="86">
        <v>14</v>
      </c>
      <c r="V65" s="86">
        <v>14</v>
      </c>
      <c r="W65" s="86">
        <v>14</v>
      </c>
      <c r="X65" s="86">
        <v>14</v>
      </c>
      <c r="Y65" s="86">
        <v>14</v>
      </c>
      <c r="Z65" s="80">
        <f>T65+U65+V65+W65+X65+Y65</f>
        <v>81</v>
      </c>
      <c r="AA65" s="12">
        <v>2026</v>
      </c>
      <c r="AB65" s="10"/>
    </row>
    <row r="66" spans="1:28" s="9" customFormat="1" ht="39.75" customHeight="1" x14ac:dyDescent="0.3">
      <c r="A66" s="49" t="s">
        <v>15</v>
      </c>
      <c r="B66" s="49" t="s">
        <v>15</v>
      </c>
      <c r="C66" s="49" t="s">
        <v>15</v>
      </c>
      <c r="D66" s="50" t="s">
        <v>16</v>
      </c>
      <c r="E66" s="50" t="s">
        <v>15</v>
      </c>
      <c r="F66" s="50" t="s">
        <v>15</v>
      </c>
      <c r="G66" s="50" t="s">
        <v>22</v>
      </c>
      <c r="H66" s="50" t="s">
        <v>15</v>
      </c>
      <c r="I66" s="49" t="s">
        <v>17</v>
      </c>
      <c r="J66" s="49" t="s">
        <v>16</v>
      </c>
      <c r="K66" s="49" t="s">
        <v>15</v>
      </c>
      <c r="L66" s="49" t="s">
        <v>17</v>
      </c>
      <c r="M66" s="49" t="s">
        <v>15</v>
      </c>
      <c r="N66" s="49" t="s">
        <v>15</v>
      </c>
      <c r="O66" s="49" t="s">
        <v>15</v>
      </c>
      <c r="P66" s="49" t="s">
        <v>15</v>
      </c>
      <c r="Q66" s="49" t="s">
        <v>15</v>
      </c>
      <c r="R66" s="77" t="s">
        <v>59</v>
      </c>
      <c r="S66" s="78" t="s">
        <v>19</v>
      </c>
      <c r="T66" s="110">
        <f t="shared" ref="T66:Y66" si="7">T69+T72</f>
        <v>650</v>
      </c>
      <c r="U66" s="110">
        <f t="shared" si="7"/>
        <v>650</v>
      </c>
      <c r="V66" s="110">
        <f t="shared" si="7"/>
        <v>650</v>
      </c>
      <c r="W66" s="110">
        <f t="shared" si="7"/>
        <v>650</v>
      </c>
      <c r="X66" s="110">
        <f t="shared" si="7"/>
        <v>650</v>
      </c>
      <c r="Y66" s="110">
        <f t="shared" si="7"/>
        <v>650</v>
      </c>
      <c r="Z66" s="79">
        <f t="shared" si="6"/>
        <v>3900</v>
      </c>
      <c r="AA66" s="78">
        <v>2026</v>
      </c>
      <c r="AB66" s="63"/>
    </row>
    <row r="67" spans="1:28" s="9" customFormat="1" ht="41.45" customHeight="1" x14ac:dyDescent="0.3">
      <c r="A67" s="47"/>
      <c r="B67" s="47"/>
      <c r="C67" s="47"/>
      <c r="D67" s="48"/>
      <c r="E67" s="48"/>
      <c r="F67" s="48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76" t="s">
        <v>60</v>
      </c>
      <c r="S67" s="12" t="s">
        <v>105</v>
      </c>
      <c r="T67" s="85">
        <v>1153</v>
      </c>
      <c r="U67" s="85">
        <v>1170</v>
      </c>
      <c r="V67" s="85">
        <v>1188</v>
      </c>
      <c r="W67" s="85">
        <v>1206</v>
      </c>
      <c r="X67" s="85">
        <v>1224</v>
      </c>
      <c r="Y67" s="85">
        <v>1242</v>
      </c>
      <c r="Z67" s="80">
        <f>Y67+X67+W67+V67+U67+T67</f>
        <v>7183</v>
      </c>
      <c r="AA67" s="12">
        <v>2026</v>
      </c>
      <c r="AB67" s="10"/>
    </row>
    <row r="68" spans="1:28" s="9" customFormat="1" ht="77.2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61</v>
      </c>
      <c r="S68" s="12" t="s">
        <v>21</v>
      </c>
      <c r="T68" s="85">
        <v>100</v>
      </c>
      <c r="U68" s="85">
        <v>100</v>
      </c>
      <c r="V68" s="85">
        <v>100</v>
      </c>
      <c r="W68" s="85">
        <v>100</v>
      </c>
      <c r="X68" s="85">
        <v>100</v>
      </c>
      <c r="Y68" s="85">
        <v>100</v>
      </c>
      <c r="Z68" s="85">
        <v>100</v>
      </c>
      <c r="AA68" s="12">
        <v>2026</v>
      </c>
      <c r="AB68" s="10"/>
    </row>
    <row r="69" spans="1:28" s="9" customFormat="1" ht="59.1" customHeight="1" x14ac:dyDescent="0.3">
      <c r="A69" s="47" t="s">
        <v>15</v>
      </c>
      <c r="B69" s="47" t="s">
        <v>16</v>
      </c>
      <c r="C69" s="47" t="s">
        <v>16</v>
      </c>
      <c r="D69" s="48" t="s">
        <v>16</v>
      </c>
      <c r="E69" s="48" t="s">
        <v>15</v>
      </c>
      <c r="F69" s="48" t="s">
        <v>15</v>
      </c>
      <c r="G69" s="48" t="s">
        <v>22</v>
      </c>
      <c r="H69" s="48" t="s">
        <v>15</v>
      </c>
      <c r="I69" s="47" t="s">
        <v>17</v>
      </c>
      <c r="J69" s="47" t="s">
        <v>16</v>
      </c>
      <c r="K69" s="47" t="s">
        <v>15</v>
      </c>
      <c r="L69" s="47" t="s">
        <v>17</v>
      </c>
      <c r="M69" s="47" t="s">
        <v>140</v>
      </c>
      <c r="N69" s="47" t="s">
        <v>140</v>
      </c>
      <c r="O69" s="47" t="s">
        <v>140</v>
      </c>
      <c r="P69" s="47" t="s">
        <v>140</v>
      </c>
      <c r="Q69" s="47" t="s">
        <v>140</v>
      </c>
      <c r="R69" s="76" t="s">
        <v>107</v>
      </c>
      <c r="S69" s="12" t="s">
        <v>19</v>
      </c>
      <c r="T69" s="112">
        <v>100</v>
      </c>
      <c r="U69" s="112">
        <v>100</v>
      </c>
      <c r="V69" s="112">
        <v>100</v>
      </c>
      <c r="W69" s="112">
        <v>100</v>
      </c>
      <c r="X69" s="112">
        <v>100</v>
      </c>
      <c r="Y69" s="112">
        <v>100</v>
      </c>
      <c r="Z69" s="81">
        <f>Y69+X69+W69+V69+U69+T69</f>
        <v>600</v>
      </c>
      <c r="AA69" s="12">
        <v>2026</v>
      </c>
      <c r="AB69" s="10"/>
    </row>
    <row r="70" spans="1:28" s="9" customFormat="1" ht="58.5" customHeight="1" x14ac:dyDescent="0.3">
      <c r="A70" s="47"/>
      <c r="B70" s="47"/>
      <c r="C70" s="47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23" t="s">
        <v>114</v>
      </c>
      <c r="S70" s="12" t="s">
        <v>105</v>
      </c>
      <c r="T70" s="86">
        <v>10</v>
      </c>
      <c r="U70" s="86">
        <v>10</v>
      </c>
      <c r="V70" s="86">
        <v>10</v>
      </c>
      <c r="W70" s="86">
        <v>10</v>
      </c>
      <c r="X70" s="86">
        <v>10</v>
      </c>
      <c r="Y70" s="86">
        <v>10</v>
      </c>
      <c r="Z70" s="80">
        <f>Y70+X70+W70+V70+U70+T70</f>
        <v>60</v>
      </c>
      <c r="AA70" s="12">
        <v>2026</v>
      </c>
      <c r="AB70" s="20"/>
    </row>
    <row r="71" spans="1:28" s="9" customFormat="1" ht="60" customHeight="1" x14ac:dyDescent="0.3">
      <c r="A71" s="52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106" t="s">
        <v>115</v>
      </c>
      <c r="S71" s="12" t="s">
        <v>105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59.25" customHeight="1" x14ac:dyDescent="0.3">
      <c r="A72" s="47" t="s">
        <v>15</v>
      </c>
      <c r="B72" s="47" t="s">
        <v>16</v>
      </c>
      <c r="C72" s="47" t="s">
        <v>15</v>
      </c>
      <c r="D72" s="48" t="s">
        <v>16</v>
      </c>
      <c r="E72" s="48" t="s">
        <v>15</v>
      </c>
      <c r="F72" s="48" t="s">
        <v>15</v>
      </c>
      <c r="G72" s="48" t="s">
        <v>22</v>
      </c>
      <c r="H72" s="48" t="s">
        <v>15</v>
      </c>
      <c r="I72" s="47" t="s">
        <v>17</v>
      </c>
      <c r="J72" s="47" t="s">
        <v>16</v>
      </c>
      <c r="K72" s="47" t="s">
        <v>15</v>
      </c>
      <c r="L72" s="47" t="s">
        <v>17</v>
      </c>
      <c r="M72" s="47" t="s">
        <v>140</v>
      </c>
      <c r="N72" s="47" t="s">
        <v>140</v>
      </c>
      <c r="O72" s="47" t="s">
        <v>140</v>
      </c>
      <c r="P72" s="47" t="s">
        <v>140</v>
      </c>
      <c r="Q72" s="47" t="s">
        <v>140</v>
      </c>
      <c r="R72" s="23" t="s">
        <v>111</v>
      </c>
      <c r="S72" s="12" t="s">
        <v>19</v>
      </c>
      <c r="T72" s="88">
        <v>550</v>
      </c>
      <c r="U72" s="88">
        <v>550</v>
      </c>
      <c r="V72" s="88">
        <v>550</v>
      </c>
      <c r="W72" s="88">
        <v>550</v>
      </c>
      <c r="X72" s="88">
        <v>550</v>
      </c>
      <c r="Y72" s="88">
        <v>550</v>
      </c>
      <c r="Z72" s="81">
        <f>Y72+X72+W72+V72+U72+T72</f>
        <v>3300</v>
      </c>
      <c r="AA72" s="12">
        <v>2026</v>
      </c>
      <c r="AB72" s="10"/>
    </row>
    <row r="73" spans="1:28" s="9" customFormat="1" ht="59.25" customHeight="1" x14ac:dyDescent="0.3">
      <c r="A73" s="47"/>
      <c r="B73" s="47"/>
      <c r="C73" s="47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23" t="s">
        <v>62</v>
      </c>
      <c r="S73" s="12" t="s">
        <v>105</v>
      </c>
      <c r="T73" s="86">
        <v>240</v>
      </c>
      <c r="U73" s="86">
        <v>240</v>
      </c>
      <c r="V73" s="86">
        <v>240</v>
      </c>
      <c r="W73" s="86">
        <v>240</v>
      </c>
      <c r="X73" s="86">
        <v>240</v>
      </c>
      <c r="Y73" s="86">
        <v>240</v>
      </c>
      <c r="Z73" s="80">
        <f>Y73+X73+W73+V73+U73+T73</f>
        <v>1440</v>
      </c>
      <c r="AA73" s="12">
        <v>2026</v>
      </c>
      <c r="AB73" s="20"/>
    </row>
    <row r="74" spans="1:28" s="9" customFormat="1" ht="129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108</v>
      </c>
      <c r="S74" s="12" t="s">
        <v>25</v>
      </c>
      <c r="T74" s="85">
        <v>1</v>
      </c>
      <c r="U74" s="85">
        <v>1</v>
      </c>
      <c r="V74" s="85">
        <v>1</v>
      </c>
      <c r="W74" s="85">
        <v>1</v>
      </c>
      <c r="X74" s="85">
        <v>1</v>
      </c>
      <c r="Y74" s="85">
        <v>1</v>
      </c>
      <c r="Z74" s="85">
        <v>1</v>
      </c>
      <c r="AA74" s="12">
        <v>2026</v>
      </c>
      <c r="AB74" s="10"/>
    </row>
    <row r="75" spans="1:28" s="9" customFormat="1" ht="58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63</v>
      </c>
      <c r="S75" s="12" t="s">
        <v>26</v>
      </c>
      <c r="T75" s="86">
        <v>250</v>
      </c>
      <c r="U75" s="86">
        <v>255</v>
      </c>
      <c r="V75" s="86">
        <v>260</v>
      </c>
      <c r="W75" s="86">
        <v>265</v>
      </c>
      <c r="X75" s="86">
        <v>270</v>
      </c>
      <c r="Y75" s="86">
        <v>275</v>
      </c>
      <c r="Z75" s="80">
        <f>Y75+X75+W75+V75+U75+T75</f>
        <v>1575</v>
      </c>
      <c r="AA75" s="12">
        <v>2026</v>
      </c>
      <c r="AB75" s="20"/>
    </row>
    <row r="76" spans="1:28" s="9" customFormat="1" ht="59.25" customHeight="1" x14ac:dyDescent="0.3">
      <c r="A76" s="49" t="s">
        <v>15</v>
      </c>
      <c r="B76" s="49" t="s">
        <v>15</v>
      </c>
      <c r="C76" s="49" t="s">
        <v>15</v>
      </c>
      <c r="D76" s="50" t="s">
        <v>16</v>
      </c>
      <c r="E76" s="50" t="s">
        <v>15</v>
      </c>
      <c r="F76" s="50" t="s">
        <v>15</v>
      </c>
      <c r="G76" s="50" t="s">
        <v>22</v>
      </c>
      <c r="H76" s="50" t="s">
        <v>15</v>
      </c>
      <c r="I76" s="49" t="s">
        <v>17</v>
      </c>
      <c r="J76" s="49" t="s">
        <v>24</v>
      </c>
      <c r="K76" s="49" t="s">
        <v>15</v>
      </c>
      <c r="L76" s="49" t="s">
        <v>15</v>
      </c>
      <c r="M76" s="49" t="s">
        <v>15</v>
      </c>
      <c r="N76" s="49" t="s">
        <v>15</v>
      </c>
      <c r="O76" s="49" t="s">
        <v>15</v>
      </c>
      <c r="P76" s="49" t="s">
        <v>15</v>
      </c>
      <c r="Q76" s="49" t="s">
        <v>15</v>
      </c>
      <c r="R76" s="17" t="s">
        <v>27</v>
      </c>
      <c r="S76" s="18" t="s">
        <v>19</v>
      </c>
      <c r="T76" s="19">
        <f t="shared" ref="T76:Y76" si="8">T77+T88</f>
        <v>429.1</v>
      </c>
      <c r="U76" s="19">
        <f t="shared" si="8"/>
        <v>429.1</v>
      </c>
      <c r="V76" s="19">
        <f t="shared" si="8"/>
        <v>629.1</v>
      </c>
      <c r="W76" s="19">
        <f t="shared" si="8"/>
        <v>1864.1</v>
      </c>
      <c r="X76" s="19">
        <f t="shared" si="8"/>
        <v>1874.1</v>
      </c>
      <c r="Y76" s="19">
        <f t="shared" si="8"/>
        <v>1874.1</v>
      </c>
      <c r="Z76" s="19">
        <f>Y76+X76+W76+V76+U76+T76</f>
        <v>7099.6</v>
      </c>
      <c r="AA76" s="18">
        <v>2026</v>
      </c>
      <c r="AB76" s="10"/>
    </row>
    <row r="77" spans="1:28" s="9" customFormat="1" ht="79.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16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77" t="s">
        <v>99</v>
      </c>
      <c r="S77" s="78" t="s">
        <v>19</v>
      </c>
      <c r="T77" s="79">
        <f t="shared" ref="T77:Y77" si="9">T79+T81+T84</f>
        <v>162.1</v>
      </c>
      <c r="U77" s="79">
        <f t="shared" si="9"/>
        <v>162.1</v>
      </c>
      <c r="V77" s="79">
        <f t="shared" si="9"/>
        <v>162.1</v>
      </c>
      <c r="W77" s="79">
        <f t="shared" si="9"/>
        <v>1212.0999999999999</v>
      </c>
      <c r="X77" s="79">
        <f t="shared" si="9"/>
        <v>1212.0999999999999</v>
      </c>
      <c r="Y77" s="79">
        <f t="shared" si="9"/>
        <v>1212.0999999999999</v>
      </c>
      <c r="Z77" s="79">
        <f>Y77+X77+W77+V77+U77+T77</f>
        <v>4122.5999999999995</v>
      </c>
      <c r="AA77" s="78">
        <v>2026</v>
      </c>
      <c r="AB77" s="10"/>
    </row>
    <row r="78" spans="1:28" s="9" customFormat="1" ht="78.75" customHeight="1" x14ac:dyDescent="0.3">
      <c r="A78" s="47"/>
      <c r="B78" s="47"/>
      <c r="C78" s="47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76" t="s">
        <v>117</v>
      </c>
      <c r="S78" s="12" t="s">
        <v>21</v>
      </c>
      <c r="T78" s="117">
        <v>41.6</v>
      </c>
      <c r="U78" s="117">
        <v>41.6</v>
      </c>
      <c r="V78" s="117">
        <v>41.6</v>
      </c>
      <c r="W78" s="117">
        <v>43.4</v>
      </c>
      <c r="X78" s="117">
        <v>45.2</v>
      </c>
      <c r="Y78" s="65">
        <v>47</v>
      </c>
      <c r="Z78" s="65">
        <v>47</v>
      </c>
      <c r="AA78" s="12">
        <v>2026</v>
      </c>
      <c r="AB78" s="10"/>
    </row>
    <row r="79" spans="1:28" s="9" customFormat="1" ht="62.25" customHeight="1" x14ac:dyDescent="0.3">
      <c r="A79" s="47" t="s">
        <v>15</v>
      </c>
      <c r="B79" s="47" t="s">
        <v>17</v>
      </c>
      <c r="C79" s="47" t="s">
        <v>22</v>
      </c>
      <c r="D79" s="48" t="s">
        <v>16</v>
      </c>
      <c r="E79" s="48" t="s">
        <v>15</v>
      </c>
      <c r="F79" s="48" t="s">
        <v>15</v>
      </c>
      <c r="G79" s="48" t="s">
        <v>22</v>
      </c>
      <c r="H79" s="48" t="s">
        <v>15</v>
      </c>
      <c r="I79" s="47" t="s">
        <v>17</v>
      </c>
      <c r="J79" s="47" t="s">
        <v>24</v>
      </c>
      <c r="K79" s="47" t="s">
        <v>15</v>
      </c>
      <c r="L79" s="47" t="s">
        <v>16</v>
      </c>
      <c r="M79" s="47" t="s">
        <v>140</v>
      </c>
      <c r="N79" s="47" t="s">
        <v>140</v>
      </c>
      <c r="O79" s="47" t="s">
        <v>140</v>
      </c>
      <c r="P79" s="47" t="s">
        <v>140</v>
      </c>
      <c r="Q79" s="47" t="s">
        <v>140</v>
      </c>
      <c r="R79" s="23" t="s">
        <v>64</v>
      </c>
      <c r="S79" s="12" t="s">
        <v>19</v>
      </c>
      <c r="T79" s="64">
        <v>162.1</v>
      </c>
      <c r="U79" s="64">
        <v>162.1</v>
      </c>
      <c r="V79" s="64">
        <v>162.1</v>
      </c>
      <c r="W79" s="64">
        <v>162.1</v>
      </c>
      <c r="X79" s="64">
        <v>162.1</v>
      </c>
      <c r="Y79" s="64">
        <v>162.1</v>
      </c>
      <c r="Z79" s="81">
        <f t="shared" ref="Z79:Z85" si="10">Y79+X79+W79+V79+U79+T79</f>
        <v>972.6</v>
      </c>
      <c r="AA79" s="12">
        <v>2026</v>
      </c>
      <c r="AB79" s="10"/>
    </row>
    <row r="80" spans="1:28" s="9" customFormat="1" ht="42.75" customHeight="1" x14ac:dyDescent="0.3">
      <c r="A80" s="47"/>
      <c r="B80" s="47"/>
      <c r="C80" s="47"/>
      <c r="D80" s="48"/>
      <c r="E80" s="48"/>
      <c r="F80" s="48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23" t="s">
        <v>65</v>
      </c>
      <c r="S80" s="12" t="s">
        <v>106</v>
      </c>
      <c r="T80" s="11">
        <v>3</v>
      </c>
      <c r="U80" s="12">
        <v>3</v>
      </c>
      <c r="V80" s="12">
        <v>3</v>
      </c>
      <c r="W80" s="12">
        <v>3</v>
      </c>
      <c r="X80" s="12">
        <v>3</v>
      </c>
      <c r="Y80" s="12">
        <v>3</v>
      </c>
      <c r="Z80" s="80">
        <f t="shared" si="10"/>
        <v>18</v>
      </c>
      <c r="AA80" s="12">
        <v>2026</v>
      </c>
      <c r="AB80" s="10"/>
    </row>
    <row r="81" spans="1:29" s="9" customFormat="1" ht="78.95" customHeight="1" x14ac:dyDescent="0.3">
      <c r="A81" s="47" t="s">
        <v>15</v>
      </c>
      <c r="B81" s="47" t="s">
        <v>16</v>
      </c>
      <c r="C81" s="47" t="s">
        <v>16</v>
      </c>
      <c r="D81" s="48" t="s">
        <v>16</v>
      </c>
      <c r="E81" s="48" t="s">
        <v>15</v>
      </c>
      <c r="F81" s="48" t="s">
        <v>15</v>
      </c>
      <c r="G81" s="48" t="s">
        <v>22</v>
      </c>
      <c r="H81" s="48" t="s">
        <v>15</v>
      </c>
      <c r="I81" s="47" t="s">
        <v>17</v>
      </c>
      <c r="J81" s="47" t="s">
        <v>24</v>
      </c>
      <c r="K81" s="47" t="s">
        <v>15</v>
      </c>
      <c r="L81" s="47" t="s">
        <v>16</v>
      </c>
      <c r="M81" s="47" t="s">
        <v>140</v>
      </c>
      <c r="N81" s="47" t="s">
        <v>140</v>
      </c>
      <c r="O81" s="47" t="s">
        <v>140</v>
      </c>
      <c r="P81" s="47" t="s">
        <v>140</v>
      </c>
      <c r="Q81" s="47" t="s">
        <v>140</v>
      </c>
      <c r="R81" s="76" t="s">
        <v>90</v>
      </c>
      <c r="S81" s="12" t="s">
        <v>19</v>
      </c>
      <c r="T81" s="64"/>
      <c r="U81" s="65"/>
      <c r="V81" s="65"/>
      <c r="W81" s="65">
        <v>550</v>
      </c>
      <c r="X81" s="65">
        <v>550</v>
      </c>
      <c r="Y81" s="65">
        <v>550</v>
      </c>
      <c r="Z81" s="81">
        <f t="shared" si="10"/>
        <v>1650</v>
      </c>
      <c r="AA81" s="12">
        <v>2026</v>
      </c>
      <c r="AB81" s="10"/>
    </row>
    <row r="82" spans="1:29" s="9" customFormat="1" ht="57" customHeight="1" x14ac:dyDescent="0.3">
      <c r="A82" s="47"/>
      <c r="B82" s="47"/>
      <c r="C82" s="47"/>
      <c r="D82" s="48"/>
      <c r="E82" s="48"/>
      <c r="F82" s="48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23" t="s">
        <v>66</v>
      </c>
      <c r="S82" s="12" t="s">
        <v>106</v>
      </c>
      <c r="T82" s="11"/>
      <c r="U82" s="12"/>
      <c r="V82" s="12"/>
      <c r="W82" s="12">
        <v>1</v>
      </c>
      <c r="X82" s="12">
        <v>1</v>
      </c>
      <c r="Y82" s="12">
        <v>1</v>
      </c>
      <c r="Z82" s="80">
        <f t="shared" si="10"/>
        <v>3</v>
      </c>
      <c r="AA82" s="12">
        <v>2026</v>
      </c>
      <c r="AB82" s="10"/>
    </row>
    <row r="83" spans="1:29" s="9" customFormat="1" ht="39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67</v>
      </c>
      <c r="S83" s="12" t="s">
        <v>106</v>
      </c>
      <c r="T83" s="11"/>
      <c r="U83" s="12"/>
      <c r="V83" s="12"/>
      <c r="W83" s="12">
        <v>1</v>
      </c>
      <c r="X83" s="12">
        <v>1</v>
      </c>
      <c r="Y83" s="12">
        <v>1</v>
      </c>
      <c r="Z83" s="80">
        <f>Y83+X83+W83+V83+U83+T83</f>
        <v>3</v>
      </c>
      <c r="AA83" s="12">
        <v>2026</v>
      </c>
      <c r="AB83" s="10"/>
    </row>
    <row r="84" spans="1:29" s="9" customFormat="1" ht="98.25" customHeight="1" x14ac:dyDescent="0.3">
      <c r="A84" s="47" t="s">
        <v>15</v>
      </c>
      <c r="B84" s="47" t="s">
        <v>16</v>
      </c>
      <c r="C84" s="47" t="s">
        <v>15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140</v>
      </c>
      <c r="N84" s="47" t="s">
        <v>140</v>
      </c>
      <c r="O84" s="47" t="s">
        <v>140</v>
      </c>
      <c r="P84" s="47" t="s">
        <v>140</v>
      </c>
      <c r="Q84" s="47" t="s">
        <v>140</v>
      </c>
      <c r="R84" s="23" t="s">
        <v>68</v>
      </c>
      <c r="S84" s="12" t="s">
        <v>19</v>
      </c>
      <c r="T84" s="81"/>
      <c r="U84" s="81"/>
      <c r="V84" s="81"/>
      <c r="W84" s="81">
        <v>500</v>
      </c>
      <c r="X84" s="81">
        <v>500</v>
      </c>
      <c r="Y84" s="81">
        <v>500</v>
      </c>
      <c r="Z84" s="81">
        <f t="shared" si="10"/>
        <v>1500</v>
      </c>
      <c r="AA84" s="12">
        <v>2026</v>
      </c>
      <c r="AB84" s="10"/>
    </row>
    <row r="85" spans="1:29" s="9" customFormat="1" ht="39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91</v>
      </c>
      <c r="S85" s="12" t="s">
        <v>106</v>
      </c>
      <c r="T85" s="12"/>
      <c r="U85" s="12"/>
      <c r="V85" s="12"/>
      <c r="W85" s="12">
        <v>1</v>
      </c>
      <c r="X85" s="12">
        <v>1</v>
      </c>
      <c r="Y85" s="12">
        <v>1</v>
      </c>
      <c r="Z85" s="84">
        <f t="shared" si="10"/>
        <v>3</v>
      </c>
      <c r="AA85" s="12">
        <v>2026</v>
      </c>
      <c r="AB85" s="10"/>
    </row>
    <row r="86" spans="1:29" s="9" customFormat="1" ht="78.75" customHeight="1" x14ac:dyDescent="0.3">
      <c r="A86" s="47"/>
      <c r="B86" s="47"/>
      <c r="C86" s="47"/>
      <c r="D86" s="48"/>
      <c r="E86" s="48"/>
      <c r="F86" s="48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76" t="s">
        <v>69</v>
      </c>
      <c r="S86" s="12" t="s">
        <v>28</v>
      </c>
      <c r="T86" s="85">
        <v>1</v>
      </c>
      <c r="U86" s="85">
        <v>1</v>
      </c>
      <c r="V86" s="85">
        <v>1</v>
      </c>
      <c r="W86" s="85">
        <v>1</v>
      </c>
      <c r="X86" s="85">
        <v>1</v>
      </c>
      <c r="Y86" s="85">
        <v>1</v>
      </c>
      <c r="Z86" s="85">
        <v>1</v>
      </c>
      <c r="AA86" s="12">
        <v>2026</v>
      </c>
      <c r="AB86" s="10"/>
    </row>
    <row r="87" spans="1:29" s="9" customFormat="1" ht="39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70</v>
      </c>
      <c r="S87" s="12" t="s">
        <v>23</v>
      </c>
      <c r="T87" s="12">
        <v>4</v>
      </c>
      <c r="U87" s="12">
        <v>4</v>
      </c>
      <c r="V87" s="12">
        <v>4</v>
      </c>
      <c r="W87" s="12">
        <v>4</v>
      </c>
      <c r="X87" s="12">
        <v>4</v>
      </c>
      <c r="Y87" s="12">
        <v>4</v>
      </c>
      <c r="Z87" s="80">
        <f>Y87+X87+W87+V87+U87+T87</f>
        <v>24</v>
      </c>
      <c r="AA87" s="12">
        <v>2026</v>
      </c>
      <c r="AB87" s="10"/>
    </row>
    <row r="88" spans="1:29" s="9" customFormat="1" ht="41.25" customHeight="1" x14ac:dyDescent="0.3">
      <c r="A88" s="49" t="s">
        <v>15</v>
      </c>
      <c r="B88" s="49" t="s">
        <v>15</v>
      </c>
      <c r="C88" s="49" t="s">
        <v>15</v>
      </c>
      <c r="D88" s="50" t="s">
        <v>16</v>
      </c>
      <c r="E88" s="50" t="s">
        <v>15</v>
      </c>
      <c r="F88" s="50" t="s">
        <v>15</v>
      </c>
      <c r="G88" s="50" t="s">
        <v>22</v>
      </c>
      <c r="H88" s="50" t="s">
        <v>15</v>
      </c>
      <c r="I88" s="49" t="s">
        <v>17</v>
      </c>
      <c r="J88" s="49" t="s">
        <v>24</v>
      </c>
      <c r="K88" s="49" t="s">
        <v>15</v>
      </c>
      <c r="L88" s="49" t="s">
        <v>24</v>
      </c>
      <c r="M88" s="49" t="s">
        <v>15</v>
      </c>
      <c r="N88" s="49" t="s">
        <v>15</v>
      </c>
      <c r="O88" s="49" t="s">
        <v>15</v>
      </c>
      <c r="P88" s="49" t="s">
        <v>15</v>
      </c>
      <c r="Q88" s="49" t="s">
        <v>15</v>
      </c>
      <c r="R88" s="77" t="s">
        <v>71</v>
      </c>
      <c r="S88" s="78" t="s">
        <v>19</v>
      </c>
      <c r="T88" s="79">
        <f>T91+T93+T99+T102</f>
        <v>267</v>
      </c>
      <c r="U88" s="79">
        <f>U91+U93+U99+U102</f>
        <v>267</v>
      </c>
      <c r="V88" s="79">
        <f>V91+V93+V95+V99+V102</f>
        <v>467</v>
      </c>
      <c r="W88" s="79">
        <f t="shared" ref="W88:X88" si="11">W91+W93+W95+W99+W102</f>
        <v>652</v>
      </c>
      <c r="X88" s="79">
        <f t="shared" si="11"/>
        <v>662</v>
      </c>
      <c r="Y88" s="79">
        <f t="shared" ref="Y88" si="12">Y91+Y93+Y95+Y99+Y102</f>
        <v>662</v>
      </c>
      <c r="Z88" s="79">
        <f t="shared" ref="Z88" si="13">Y88+X88+W88+V88+U88+T88</f>
        <v>2977</v>
      </c>
      <c r="AA88" s="78">
        <v>2026</v>
      </c>
      <c r="AB88" s="10"/>
    </row>
    <row r="89" spans="1:29" s="9" customFormat="1" ht="54.75" customHeight="1" x14ac:dyDescent="0.3">
      <c r="A89" s="47"/>
      <c r="B89" s="47"/>
      <c r="C89" s="47"/>
      <c r="D89" s="48"/>
      <c r="E89" s="48"/>
      <c r="F89" s="48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23" t="s">
        <v>118</v>
      </c>
      <c r="S89" s="12" t="s">
        <v>105</v>
      </c>
      <c r="T89" s="12">
        <v>42.4</v>
      </c>
      <c r="U89" s="12">
        <v>42.5</v>
      </c>
      <c r="V89" s="12">
        <v>46.4</v>
      </c>
      <c r="W89" s="12">
        <v>47.1</v>
      </c>
      <c r="X89" s="12">
        <v>47.1</v>
      </c>
      <c r="Y89" s="12">
        <v>47.1</v>
      </c>
      <c r="Z89" s="12">
        <v>47.1</v>
      </c>
      <c r="AA89" s="12">
        <v>2026</v>
      </c>
      <c r="AB89" s="10"/>
    </row>
    <row r="90" spans="1:29" s="9" customFormat="1" ht="59.25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76" t="s">
        <v>72</v>
      </c>
      <c r="S90" s="12" t="s">
        <v>23</v>
      </c>
      <c r="T90" s="11">
        <v>14</v>
      </c>
      <c r="U90" s="12">
        <v>14</v>
      </c>
      <c r="V90" s="12">
        <v>14</v>
      </c>
      <c r="W90" s="12">
        <v>15</v>
      </c>
      <c r="X90" s="12">
        <v>15</v>
      </c>
      <c r="Y90" s="12">
        <v>15</v>
      </c>
      <c r="Z90" s="80">
        <v>15</v>
      </c>
      <c r="AA90" s="12">
        <v>2026</v>
      </c>
      <c r="AB90" s="20"/>
    </row>
    <row r="91" spans="1:29" s="9" customFormat="1" ht="59.25" customHeight="1" x14ac:dyDescent="0.3">
      <c r="A91" s="47" t="s">
        <v>15</v>
      </c>
      <c r="B91" s="47" t="s">
        <v>15</v>
      </c>
      <c r="C91" s="47" t="s">
        <v>24</v>
      </c>
      <c r="D91" s="48" t="s">
        <v>16</v>
      </c>
      <c r="E91" s="48" t="s">
        <v>15</v>
      </c>
      <c r="F91" s="48" t="s">
        <v>15</v>
      </c>
      <c r="G91" s="48" t="s">
        <v>22</v>
      </c>
      <c r="H91" s="48" t="s">
        <v>15</v>
      </c>
      <c r="I91" s="47" t="s">
        <v>17</v>
      </c>
      <c r="J91" s="47" t="s">
        <v>24</v>
      </c>
      <c r="K91" s="47" t="s">
        <v>15</v>
      </c>
      <c r="L91" s="53" t="s">
        <v>24</v>
      </c>
      <c r="M91" s="47" t="s">
        <v>140</v>
      </c>
      <c r="N91" s="47" t="s">
        <v>140</v>
      </c>
      <c r="O91" s="47" t="s">
        <v>140</v>
      </c>
      <c r="P91" s="47" t="s">
        <v>140</v>
      </c>
      <c r="Q91" s="47" t="s">
        <v>140</v>
      </c>
      <c r="R91" s="23" t="s">
        <v>73</v>
      </c>
      <c r="S91" s="12" t="s">
        <v>19</v>
      </c>
      <c r="T91" s="65">
        <v>87</v>
      </c>
      <c r="U91" s="65">
        <v>87</v>
      </c>
      <c r="V91" s="65">
        <v>87</v>
      </c>
      <c r="W91" s="65">
        <v>87</v>
      </c>
      <c r="X91" s="65">
        <v>87</v>
      </c>
      <c r="Y91" s="65">
        <v>87</v>
      </c>
      <c r="Z91" s="81">
        <f t="shared" ref="Z91:Z102" si="14">Y91+X91+W91+V91+U91+T91</f>
        <v>522</v>
      </c>
      <c r="AA91" s="12">
        <v>2026</v>
      </c>
      <c r="AB91" s="10"/>
    </row>
    <row r="92" spans="1:29" s="9" customFormat="1" ht="59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53"/>
      <c r="M92" s="47"/>
      <c r="N92" s="47"/>
      <c r="O92" s="47"/>
      <c r="P92" s="47"/>
      <c r="Q92" s="47"/>
      <c r="R92" s="23" t="s">
        <v>74</v>
      </c>
      <c r="S92" s="12" t="s">
        <v>29</v>
      </c>
      <c r="T92" s="12">
        <v>30</v>
      </c>
      <c r="U92" s="12">
        <v>30</v>
      </c>
      <c r="V92" s="12">
        <v>30</v>
      </c>
      <c r="W92" s="12">
        <v>30</v>
      </c>
      <c r="X92" s="12">
        <v>30</v>
      </c>
      <c r="Y92" s="12">
        <v>30</v>
      </c>
      <c r="Z92" s="80">
        <f t="shared" si="14"/>
        <v>180</v>
      </c>
      <c r="AA92" s="12">
        <v>2026</v>
      </c>
      <c r="AB92" s="10"/>
    </row>
    <row r="93" spans="1:29" s="9" customFormat="1" ht="60.75" customHeight="1" x14ac:dyDescent="0.3">
      <c r="A93" s="47" t="s">
        <v>15</v>
      </c>
      <c r="B93" s="47" t="s">
        <v>15</v>
      </c>
      <c r="C93" s="47" t="s">
        <v>24</v>
      </c>
      <c r="D93" s="48" t="s">
        <v>16</v>
      </c>
      <c r="E93" s="48" t="s">
        <v>15</v>
      </c>
      <c r="F93" s="48" t="s">
        <v>15</v>
      </c>
      <c r="G93" s="48" t="s">
        <v>22</v>
      </c>
      <c r="H93" s="48" t="s">
        <v>15</v>
      </c>
      <c r="I93" s="47" t="s">
        <v>17</v>
      </c>
      <c r="J93" s="47" t="s">
        <v>24</v>
      </c>
      <c r="K93" s="47" t="s">
        <v>15</v>
      </c>
      <c r="L93" s="53" t="s">
        <v>24</v>
      </c>
      <c r="M93" s="47" t="s">
        <v>140</v>
      </c>
      <c r="N93" s="47" t="s">
        <v>140</v>
      </c>
      <c r="O93" s="47" t="s">
        <v>140</v>
      </c>
      <c r="P93" s="47" t="s">
        <v>140</v>
      </c>
      <c r="Q93" s="47" t="s">
        <v>140</v>
      </c>
      <c r="R93" s="23" t="s">
        <v>75</v>
      </c>
      <c r="S93" s="12" t="s">
        <v>19</v>
      </c>
      <c r="T93" s="65">
        <v>65</v>
      </c>
      <c r="U93" s="65">
        <v>65</v>
      </c>
      <c r="V93" s="65">
        <v>65</v>
      </c>
      <c r="W93" s="65">
        <v>65</v>
      </c>
      <c r="X93" s="65">
        <v>65</v>
      </c>
      <c r="Y93" s="65">
        <v>65</v>
      </c>
      <c r="Z93" s="81">
        <f t="shared" si="14"/>
        <v>390</v>
      </c>
      <c r="AA93" s="12">
        <v>2026</v>
      </c>
      <c r="AB93" s="10"/>
    </row>
    <row r="94" spans="1:29" s="9" customFormat="1" ht="36.7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76</v>
      </c>
      <c r="S94" s="12" t="s">
        <v>105</v>
      </c>
      <c r="T94" s="12">
        <v>105</v>
      </c>
      <c r="U94" s="12">
        <v>105</v>
      </c>
      <c r="V94" s="12">
        <v>105</v>
      </c>
      <c r="W94" s="12">
        <v>105</v>
      </c>
      <c r="X94" s="12">
        <v>105</v>
      </c>
      <c r="Y94" s="12">
        <v>105</v>
      </c>
      <c r="Z94" s="80">
        <f t="shared" si="14"/>
        <v>630</v>
      </c>
      <c r="AA94" s="12">
        <v>2026</v>
      </c>
      <c r="AB94" s="10"/>
      <c r="AC94" s="7"/>
    </row>
    <row r="95" spans="1:29" s="9" customFormat="1" ht="116.25" customHeight="1" x14ac:dyDescent="0.3">
      <c r="A95" s="47" t="s">
        <v>15</v>
      </c>
      <c r="B95" s="47" t="s">
        <v>16</v>
      </c>
      <c r="C95" s="47" t="s">
        <v>15</v>
      </c>
      <c r="D95" s="48" t="s">
        <v>16</v>
      </c>
      <c r="E95" s="48" t="s">
        <v>15</v>
      </c>
      <c r="F95" s="48" t="s">
        <v>15</v>
      </c>
      <c r="G95" s="48" t="s">
        <v>22</v>
      </c>
      <c r="H95" s="48" t="s">
        <v>15</v>
      </c>
      <c r="I95" s="47" t="s">
        <v>17</v>
      </c>
      <c r="J95" s="47" t="s">
        <v>24</v>
      </c>
      <c r="K95" s="47" t="s">
        <v>15</v>
      </c>
      <c r="L95" s="47" t="s">
        <v>24</v>
      </c>
      <c r="M95" s="47" t="s">
        <v>140</v>
      </c>
      <c r="N95" s="47" t="s">
        <v>140</v>
      </c>
      <c r="O95" s="47" t="s">
        <v>140</v>
      </c>
      <c r="P95" s="47" t="s">
        <v>140</v>
      </c>
      <c r="Q95" s="47" t="s">
        <v>140</v>
      </c>
      <c r="R95" s="23" t="s">
        <v>125</v>
      </c>
      <c r="S95" s="12" t="s">
        <v>19</v>
      </c>
      <c r="T95" s="109"/>
      <c r="U95" s="81"/>
      <c r="V95" s="81">
        <v>200</v>
      </c>
      <c r="W95" s="81">
        <v>400</v>
      </c>
      <c r="X95" s="81">
        <v>400</v>
      </c>
      <c r="Y95" s="81">
        <v>400</v>
      </c>
      <c r="Z95" s="81">
        <f t="shared" si="14"/>
        <v>1400</v>
      </c>
      <c r="AA95" s="12">
        <v>2026</v>
      </c>
      <c r="AB95" s="10"/>
    </row>
    <row r="96" spans="1:29" s="9" customFormat="1" ht="41.25" customHeight="1" x14ac:dyDescent="0.3">
      <c r="A96" s="47"/>
      <c r="B96" s="47"/>
      <c r="C96" s="47"/>
      <c r="D96" s="48"/>
      <c r="E96" s="48"/>
      <c r="F96" s="48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23" t="s">
        <v>77</v>
      </c>
      <c r="S96" s="12" t="s">
        <v>105</v>
      </c>
      <c r="T96" s="12"/>
      <c r="U96" s="12"/>
      <c r="V96" s="12">
        <v>25</v>
      </c>
      <c r="W96" s="12">
        <v>25</v>
      </c>
      <c r="X96" s="12">
        <v>25</v>
      </c>
      <c r="Y96" s="12">
        <v>25</v>
      </c>
      <c r="Z96" s="80">
        <f t="shared" si="14"/>
        <v>100</v>
      </c>
      <c r="AA96" s="12">
        <v>2026</v>
      </c>
      <c r="AB96" s="20"/>
    </row>
    <row r="97" spans="1:28" s="9" customFormat="1" ht="42.7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23" t="s">
        <v>78</v>
      </c>
      <c r="S97" s="12" t="s">
        <v>105</v>
      </c>
      <c r="T97" s="12"/>
      <c r="U97" s="12"/>
      <c r="V97" s="12">
        <v>30</v>
      </c>
      <c r="W97" s="12">
        <v>30</v>
      </c>
      <c r="X97" s="12">
        <v>30</v>
      </c>
      <c r="Y97" s="12">
        <v>30</v>
      </c>
      <c r="Z97" s="80">
        <f t="shared" si="14"/>
        <v>120</v>
      </c>
      <c r="AA97" s="12">
        <v>2026</v>
      </c>
      <c r="AB97" s="20"/>
    </row>
    <row r="98" spans="1:28" s="9" customFormat="1" ht="39" customHeight="1" x14ac:dyDescent="0.3">
      <c r="A98" s="47"/>
      <c r="B98" s="47"/>
      <c r="C98" s="47"/>
      <c r="D98" s="48"/>
      <c r="E98" s="48"/>
      <c r="F98" s="48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23" t="s">
        <v>79</v>
      </c>
      <c r="S98" s="12" t="s">
        <v>105</v>
      </c>
      <c r="T98" s="12"/>
      <c r="U98" s="12"/>
      <c r="V98" s="12">
        <v>2</v>
      </c>
      <c r="W98" s="12">
        <v>2</v>
      </c>
      <c r="X98" s="12">
        <v>2</v>
      </c>
      <c r="Y98" s="12">
        <v>2</v>
      </c>
      <c r="Z98" s="80">
        <f t="shared" si="14"/>
        <v>8</v>
      </c>
      <c r="AA98" s="12">
        <v>2026</v>
      </c>
      <c r="AB98" s="20"/>
    </row>
    <row r="99" spans="1:28" s="9" customFormat="1" ht="79.5" customHeight="1" x14ac:dyDescent="0.3">
      <c r="A99" s="47" t="s">
        <v>15</v>
      </c>
      <c r="B99" s="47" t="s">
        <v>16</v>
      </c>
      <c r="C99" s="47" t="s">
        <v>15</v>
      </c>
      <c r="D99" s="48" t="s">
        <v>16</v>
      </c>
      <c r="E99" s="48" t="s">
        <v>15</v>
      </c>
      <c r="F99" s="48" t="s">
        <v>15</v>
      </c>
      <c r="G99" s="48" t="s">
        <v>22</v>
      </c>
      <c r="H99" s="48" t="s">
        <v>15</v>
      </c>
      <c r="I99" s="47" t="s">
        <v>17</v>
      </c>
      <c r="J99" s="47" t="s">
        <v>24</v>
      </c>
      <c r="K99" s="47" t="s">
        <v>15</v>
      </c>
      <c r="L99" s="47" t="s">
        <v>24</v>
      </c>
      <c r="M99" s="47" t="s">
        <v>140</v>
      </c>
      <c r="N99" s="47" t="s">
        <v>140</v>
      </c>
      <c r="O99" s="47" t="s">
        <v>140</v>
      </c>
      <c r="P99" s="47" t="s">
        <v>140</v>
      </c>
      <c r="Q99" s="47" t="s">
        <v>140</v>
      </c>
      <c r="R99" s="23" t="s">
        <v>126</v>
      </c>
      <c r="S99" s="12" t="s">
        <v>19</v>
      </c>
      <c r="T99" s="64">
        <v>70</v>
      </c>
      <c r="U99" s="65">
        <v>70</v>
      </c>
      <c r="V99" s="65">
        <v>70</v>
      </c>
      <c r="W99" s="65">
        <v>20</v>
      </c>
      <c r="X99" s="65">
        <v>20</v>
      </c>
      <c r="Y99" s="65">
        <v>20</v>
      </c>
      <c r="Z99" s="81">
        <f t="shared" si="14"/>
        <v>270</v>
      </c>
      <c r="AA99" s="12">
        <v>2026</v>
      </c>
      <c r="AB99" s="10"/>
    </row>
    <row r="100" spans="1:28" s="9" customFormat="1" ht="39.75" customHeight="1" x14ac:dyDescent="0.3">
      <c r="A100" s="47"/>
      <c r="B100" s="47"/>
      <c r="C100" s="47"/>
      <c r="D100" s="48"/>
      <c r="E100" s="48"/>
      <c r="F100" s="48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23" t="s">
        <v>80</v>
      </c>
      <c r="S100" s="12" t="s">
        <v>23</v>
      </c>
      <c r="T100" s="11">
        <v>15</v>
      </c>
      <c r="U100" s="11">
        <v>15</v>
      </c>
      <c r="V100" s="11">
        <v>15</v>
      </c>
      <c r="W100" s="11">
        <v>15</v>
      </c>
      <c r="X100" s="11">
        <v>15</v>
      </c>
      <c r="Y100" s="11">
        <v>15</v>
      </c>
      <c r="Z100" s="11">
        <f t="shared" si="14"/>
        <v>90</v>
      </c>
      <c r="AA100" s="11">
        <v>2026</v>
      </c>
      <c r="AB100" s="10"/>
    </row>
    <row r="101" spans="1:28" s="9" customFormat="1" ht="54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127</v>
      </c>
      <c r="S101" s="12" t="s">
        <v>105</v>
      </c>
      <c r="T101" s="11">
        <v>270</v>
      </c>
      <c r="U101" s="12">
        <v>270</v>
      </c>
      <c r="V101" s="12">
        <v>270</v>
      </c>
      <c r="W101" s="12">
        <v>270</v>
      </c>
      <c r="X101" s="12">
        <v>270</v>
      </c>
      <c r="Y101" s="12">
        <v>270</v>
      </c>
      <c r="Z101" s="80">
        <f t="shared" si="14"/>
        <v>1620</v>
      </c>
      <c r="AA101" s="12">
        <v>2026</v>
      </c>
      <c r="AB101" s="20"/>
    </row>
    <row r="102" spans="1:28" s="9" customFormat="1" ht="75" customHeight="1" x14ac:dyDescent="0.3">
      <c r="A102" s="47" t="s">
        <v>15</v>
      </c>
      <c r="B102" s="47" t="s">
        <v>16</v>
      </c>
      <c r="C102" s="47" t="s">
        <v>15</v>
      </c>
      <c r="D102" s="48" t="s">
        <v>16</v>
      </c>
      <c r="E102" s="48" t="s">
        <v>15</v>
      </c>
      <c r="F102" s="48" t="s">
        <v>15</v>
      </c>
      <c r="G102" s="48" t="s">
        <v>22</v>
      </c>
      <c r="H102" s="48" t="s">
        <v>15</v>
      </c>
      <c r="I102" s="47" t="s">
        <v>17</v>
      </c>
      <c r="J102" s="47" t="s">
        <v>24</v>
      </c>
      <c r="K102" s="47" t="s">
        <v>15</v>
      </c>
      <c r="L102" s="47" t="s">
        <v>24</v>
      </c>
      <c r="M102" s="47" t="s">
        <v>140</v>
      </c>
      <c r="N102" s="47" t="s">
        <v>140</v>
      </c>
      <c r="O102" s="47" t="s">
        <v>140</v>
      </c>
      <c r="P102" s="47" t="s">
        <v>140</v>
      </c>
      <c r="Q102" s="47" t="s">
        <v>140</v>
      </c>
      <c r="R102" s="23" t="s">
        <v>128</v>
      </c>
      <c r="S102" s="12" t="s">
        <v>19</v>
      </c>
      <c r="T102" s="64">
        <v>45</v>
      </c>
      <c r="U102" s="65">
        <v>45</v>
      </c>
      <c r="V102" s="65">
        <v>45</v>
      </c>
      <c r="W102" s="65">
        <v>80</v>
      </c>
      <c r="X102" s="65">
        <v>90</v>
      </c>
      <c r="Y102" s="65">
        <v>90</v>
      </c>
      <c r="Z102" s="81">
        <f t="shared" si="14"/>
        <v>395</v>
      </c>
      <c r="AA102" s="12">
        <v>2026</v>
      </c>
      <c r="AB102" s="10"/>
    </row>
    <row r="103" spans="1:28" s="9" customFormat="1" ht="78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76" t="s">
        <v>100</v>
      </c>
      <c r="S103" s="12" t="s">
        <v>30</v>
      </c>
      <c r="T103" s="11">
        <v>1</v>
      </c>
      <c r="U103" s="12">
        <v>1</v>
      </c>
      <c r="V103" s="12">
        <v>1</v>
      </c>
      <c r="W103" s="12">
        <v>2</v>
      </c>
      <c r="X103" s="12">
        <v>2</v>
      </c>
      <c r="Y103" s="12">
        <v>2</v>
      </c>
      <c r="Z103" s="80">
        <v>2</v>
      </c>
      <c r="AA103" s="12">
        <v>2026</v>
      </c>
      <c r="AB103" s="10"/>
    </row>
    <row r="104" spans="1:28" s="9" customFormat="1" ht="58.5" customHeight="1" x14ac:dyDescent="0.3">
      <c r="A104" s="47"/>
      <c r="B104" s="47"/>
      <c r="C104" s="47"/>
      <c r="D104" s="48"/>
      <c r="E104" s="48"/>
      <c r="F104" s="48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23" t="s">
        <v>129</v>
      </c>
      <c r="S104" s="12" t="s">
        <v>31</v>
      </c>
      <c r="T104" s="111">
        <v>1</v>
      </c>
      <c r="U104" s="85">
        <v>1</v>
      </c>
      <c r="V104" s="85">
        <v>1</v>
      </c>
      <c r="W104" s="85">
        <v>1</v>
      </c>
      <c r="X104" s="85">
        <v>1</v>
      </c>
      <c r="Y104" s="85">
        <v>1</v>
      </c>
      <c r="Z104" s="85">
        <v>1</v>
      </c>
      <c r="AA104" s="12">
        <v>2026</v>
      </c>
      <c r="AB104" s="10"/>
    </row>
    <row r="105" spans="1:28" s="9" customFormat="1" ht="39.75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81</v>
      </c>
      <c r="S105" s="12" t="s">
        <v>105</v>
      </c>
      <c r="T105" s="107">
        <v>1500</v>
      </c>
      <c r="U105" s="80">
        <v>1500</v>
      </c>
      <c r="V105" s="80">
        <v>1500</v>
      </c>
      <c r="W105" s="80">
        <v>1500</v>
      </c>
      <c r="X105" s="80">
        <v>1500</v>
      </c>
      <c r="Y105" s="80">
        <v>1500</v>
      </c>
      <c r="Z105" s="80">
        <f>Y105+X105+W105+V105+U105+T105</f>
        <v>9000</v>
      </c>
      <c r="AA105" s="12">
        <v>2026</v>
      </c>
      <c r="AB105" s="10"/>
    </row>
    <row r="106" spans="1:28" s="9" customFormat="1" ht="42.75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82</v>
      </c>
      <c r="S106" s="12" t="s">
        <v>23</v>
      </c>
      <c r="T106" s="11">
        <v>60</v>
      </c>
      <c r="U106" s="12">
        <v>60</v>
      </c>
      <c r="V106" s="12">
        <v>62</v>
      </c>
      <c r="W106" s="12">
        <v>62</v>
      </c>
      <c r="X106" s="12">
        <v>62</v>
      </c>
      <c r="Y106" s="12">
        <v>62</v>
      </c>
      <c r="Z106" s="80">
        <f>Y106+X106+W106+V106+U106+T106</f>
        <v>368</v>
      </c>
      <c r="AA106" s="12">
        <v>2026</v>
      </c>
      <c r="AB106" s="10"/>
    </row>
    <row r="107" spans="1:28" s="9" customFormat="1" ht="42.75" customHeight="1" x14ac:dyDescent="0.3">
      <c r="A107" s="47"/>
      <c r="B107" s="47"/>
      <c r="C107" s="47"/>
      <c r="D107" s="48"/>
      <c r="E107" s="48"/>
      <c r="F107" s="48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23" t="s">
        <v>83</v>
      </c>
      <c r="S107" s="12" t="s">
        <v>105</v>
      </c>
      <c r="T107" s="11">
        <v>290</v>
      </c>
      <c r="U107" s="12">
        <v>290</v>
      </c>
      <c r="V107" s="12">
        <v>290</v>
      </c>
      <c r="W107" s="12">
        <v>300</v>
      </c>
      <c r="X107" s="12">
        <v>300</v>
      </c>
      <c r="Y107" s="12">
        <v>300</v>
      </c>
      <c r="Z107" s="80">
        <f>Y107+X107+W107+V107+U107+T107</f>
        <v>1770</v>
      </c>
      <c r="AA107" s="12">
        <v>2026</v>
      </c>
      <c r="AB107" s="20"/>
    </row>
    <row r="108" spans="1:28" s="9" customFormat="1" ht="54.75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23" t="s">
        <v>119</v>
      </c>
      <c r="S108" s="12" t="s">
        <v>23</v>
      </c>
      <c r="T108" s="11">
        <v>2</v>
      </c>
      <c r="U108" s="12">
        <v>2</v>
      </c>
      <c r="V108" s="12">
        <v>2</v>
      </c>
      <c r="W108" s="12">
        <v>2</v>
      </c>
      <c r="X108" s="12">
        <v>2</v>
      </c>
      <c r="Y108" s="12">
        <v>2</v>
      </c>
      <c r="Z108" s="80">
        <f>Y108+X108+W108+V108+U108+T108</f>
        <v>12</v>
      </c>
      <c r="AA108" s="12">
        <v>2026</v>
      </c>
      <c r="AB108" s="10"/>
    </row>
    <row r="109" spans="1:28" s="9" customFormat="1" ht="39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130</v>
      </c>
      <c r="S109" s="12" t="s">
        <v>32</v>
      </c>
      <c r="T109" s="111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8" s="9" customFormat="1" ht="57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84</v>
      </c>
      <c r="S110" s="12" t="s">
        <v>105</v>
      </c>
      <c r="T110" s="11">
        <v>33</v>
      </c>
      <c r="U110" s="12">
        <v>33</v>
      </c>
      <c r="V110" s="12">
        <v>33</v>
      </c>
      <c r="W110" s="12">
        <v>33</v>
      </c>
      <c r="X110" s="12">
        <v>33</v>
      </c>
      <c r="Y110" s="12">
        <v>33</v>
      </c>
      <c r="Z110" s="85">
        <v>33</v>
      </c>
      <c r="AA110" s="12">
        <v>2026</v>
      </c>
      <c r="AB110" s="10"/>
    </row>
    <row r="111" spans="1:28" s="9" customFormat="1" ht="99" customHeight="1" x14ac:dyDescent="0.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131</v>
      </c>
      <c r="S111" s="12" t="s">
        <v>32</v>
      </c>
      <c r="T111" s="111">
        <v>1</v>
      </c>
      <c r="U111" s="85">
        <v>1</v>
      </c>
      <c r="V111" s="85">
        <v>1</v>
      </c>
      <c r="W111" s="85">
        <v>1</v>
      </c>
      <c r="X111" s="85">
        <v>1</v>
      </c>
      <c r="Y111" s="85">
        <v>1</v>
      </c>
      <c r="Z111" s="85">
        <v>1</v>
      </c>
      <c r="AA111" s="12">
        <v>2026</v>
      </c>
      <c r="AB111" s="10"/>
    </row>
    <row r="112" spans="1:28" s="9" customFormat="1" ht="97.5" customHeight="1" x14ac:dyDescent="0.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85</v>
      </c>
      <c r="S112" s="12" t="s">
        <v>105</v>
      </c>
      <c r="T112" s="11">
        <v>20</v>
      </c>
      <c r="U112" s="12">
        <v>22</v>
      </c>
      <c r="V112" s="12">
        <v>22</v>
      </c>
      <c r="W112" s="12">
        <v>22</v>
      </c>
      <c r="X112" s="12">
        <v>22</v>
      </c>
      <c r="Y112" s="12">
        <v>22</v>
      </c>
      <c r="Z112" s="80">
        <f>Y112+X112+W112+V112+U112+T112</f>
        <v>130</v>
      </c>
      <c r="AA112" s="12">
        <v>2026</v>
      </c>
      <c r="AB112" s="10"/>
    </row>
    <row r="113" spans="1:28" s="9" customFormat="1" ht="38.25" customHeight="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28"/>
      <c r="S113" s="29"/>
      <c r="T113" s="30"/>
      <c r="U113" s="29"/>
      <c r="V113" s="29"/>
      <c r="W113" s="29"/>
      <c r="X113" s="29"/>
      <c r="Y113" s="29"/>
      <c r="Z113" s="31"/>
      <c r="AA113" s="32" t="s">
        <v>143</v>
      </c>
      <c r="AB113" s="10"/>
    </row>
    <row r="114" spans="1:28" s="9" customFormat="1" ht="65.25" customHeight="1" x14ac:dyDescent="0.3">
      <c r="A114" s="119" t="s">
        <v>109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0"/>
    </row>
    <row r="115" spans="1:28" s="9" customFormat="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28"/>
      <c r="S115" s="29"/>
      <c r="T115" s="30"/>
      <c r="U115" s="29"/>
      <c r="V115" s="29"/>
      <c r="W115" s="29"/>
      <c r="X115" s="29"/>
      <c r="Y115" s="29"/>
      <c r="Z115" s="31"/>
      <c r="AA115" s="32"/>
      <c r="AB115" s="10"/>
    </row>
    <row r="116" spans="1:28" s="9" customFormat="1" ht="23.25" x14ac:dyDescent="0.3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33"/>
    </row>
    <row r="117" spans="1:28" s="9" customForma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5"/>
      <c r="M117" s="55"/>
      <c r="N117" s="55"/>
      <c r="O117" s="55"/>
      <c r="P117" s="55"/>
      <c r="Q117" s="55"/>
      <c r="R117" s="34"/>
      <c r="S117" s="10"/>
      <c r="T117" s="35"/>
      <c r="U117" s="36"/>
      <c r="V117" s="36"/>
      <c r="W117" s="36"/>
      <c r="X117" s="36"/>
      <c r="Y117" s="36"/>
      <c r="Z117" s="36"/>
      <c r="AA117" s="36"/>
      <c r="AB117" s="33"/>
    </row>
    <row r="118" spans="1:28" s="9" customFormat="1" ht="74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5"/>
      <c r="M118" s="55"/>
      <c r="N118" s="55"/>
      <c r="O118" s="55"/>
      <c r="P118" s="55"/>
      <c r="Q118" s="55"/>
      <c r="R118" s="34"/>
      <c r="S118" s="10"/>
      <c r="T118" s="35"/>
      <c r="U118" s="36"/>
      <c r="V118" s="36"/>
      <c r="W118" s="36"/>
      <c r="X118" s="36"/>
      <c r="Y118" s="36"/>
      <c r="Z118" s="36"/>
      <c r="AA118" s="36"/>
      <c r="AB118" s="33"/>
    </row>
    <row r="119" spans="1:28" s="9" customFormat="1" ht="74.25" customHeigh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5"/>
      <c r="M119" s="55"/>
      <c r="N119" s="55"/>
      <c r="O119" s="55"/>
      <c r="P119" s="55"/>
      <c r="Q119" s="55"/>
      <c r="R119" s="34"/>
      <c r="S119" s="10"/>
      <c r="T119" s="35"/>
      <c r="U119" s="36"/>
      <c r="V119" s="36"/>
      <c r="W119" s="36"/>
      <c r="X119" s="36"/>
      <c r="Y119" s="36"/>
      <c r="Z119" s="36"/>
      <c r="AA119" s="36"/>
      <c r="AB119" s="33"/>
    </row>
    <row r="120" spans="1:28" s="9" customFormat="1" ht="74.25" customHeigh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5"/>
      <c r="M120" s="55"/>
      <c r="N120" s="55"/>
      <c r="O120" s="55"/>
      <c r="P120" s="55"/>
      <c r="Q120" s="55"/>
      <c r="R120" s="34"/>
      <c r="S120" s="10"/>
      <c r="T120" s="35"/>
      <c r="U120" s="36"/>
      <c r="V120" s="36"/>
      <c r="W120" s="36"/>
      <c r="X120" s="36"/>
      <c r="Y120" s="36"/>
      <c r="Z120" s="36"/>
      <c r="AA120" s="36"/>
      <c r="AB120" s="33"/>
    </row>
    <row r="121" spans="1:28" s="9" customFormat="1" ht="74.25" customHeight="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5"/>
      <c r="M121" s="55"/>
      <c r="N121" s="55"/>
      <c r="O121" s="55"/>
      <c r="P121" s="55"/>
      <c r="Q121" s="55"/>
      <c r="R121" s="34"/>
      <c r="S121" s="10"/>
      <c r="T121" s="35"/>
      <c r="U121" s="36"/>
      <c r="V121" s="36"/>
      <c r="W121" s="36"/>
      <c r="X121" s="36"/>
      <c r="Y121" s="36"/>
      <c r="Z121" s="36"/>
      <c r="AA121" s="36"/>
      <c r="AB121" s="33"/>
    </row>
    <row r="122" spans="1:28" s="9" customFormat="1" ht="74.25" customHeigh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10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10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33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33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7"/>
      <c r="M139" s="57"/>
      <c r="N139" s="57"/>
      <c r="O139" s="57"/>
      <c r="P139" s="57"/>
      <c r="Q139" s="57"/>
      <c r="R139" s="37"/>
      <c r="S139" s="38"/>
      <c r="T139" s="3"/>
      <c r="U139" s="39"/>
      <c r="V139" s="39"/>
      <c r="W139" s="39"/>
      <c r="X139" s="39"/>
      <c r="Y139" s="39"/>
      <c r="Z139" s="39"/>
      <c r="AA139" s="39"/>
      <c r="AB139" s="33"/>
    </row>
    <row r="140" spans="1:28" s="9" customFormat="1" ht="74.25" customHeight="1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7"/>
      <c r="M140" s="57"/>
      <c r="N140" s="57"/>
      <c r="O140" s="57"/>
      <c r="P140" s="57"/>
      <c r="Q140" s="57"/>
      <c r="R140" s="37"/>
      <c r="S140" s="38"/>
      <c r="T140" s="3"/>
      <c r="U140" s="39"/>
      <c r="V140" s="39"/>
      <c r="W140" s="39"/>
      <c r="X140" s="39"/>
      <c r="Y140" s="39"/>
      <c r="Z140" s="39"/>
      <c r="AA140" s="39"/>
      <c r="AB140" s="33"/>
    </row>
    <row r="141" spans="1:28" s="9" customFormat="1" ht="74.25" customHeight="1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7"/>
      <c r="M141" s="57"/>
      <c r="N141" s="57"/>
      <c r="O141" s="57"/>
      <c r="P141" s="57"/>
      <c r="Q141" s="57"/>
      <c r="R141" s="37"/>
      <c r="S141" s="38"/>
      <c r="T141" s="3"/>
      <c r="U141" s="39"/>
      <c r="V141" s="39"/>
      <c r="W141" s="39"/>
      <c r="X141" s="39"/>
      <c r="Y141" s="39"/>
      <c r="Z141" s="39"/>
      <c r="AA141" s="39"/>
      <c r="AB141" s="33"/>
    </row>
    <row r="142" spans="1:28" s="9" customFormat="1" ht="74.25" customHeight="1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7"/>
      <c r="M142" s="57"/>
      <c r="N142" s="57"/>
      <c r="O142" s="57"/>
      <c r="P142" s="57"/>
      <c r="Q142" s="57"/>
      <c r="R142" s="37"/>
      <c r="S142" s="38"/>
      <c r="T142" s="3"/>
      <c r="U142" s="39"/>
      <c r="V142" s="39"/>
      <c r="W142" s="39"/>
      <c r="X142" s="39"/>
      <c r="Y142" s="39"/>
      <c r="Z142" s="39"/>
      <c r="AA142" s="39"/>
      <c r="AB142" s="33"/>
    </row>
    <row r="143" spans="1:28" s="9" customFormat="1" ht="74.25" customHeight="1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7"/>
      <c r="M143" s="57"/>
      <c r="N143" s="57"/>
      <c r="O143" s="57"/>
      <c r="P143" s="57"/>
      <c r="Q143" s="57"/>
      <c r="R143" s="37"/>
      <c r="S143" s="38"/>
      <c r="T143" s="3"/>
      <c r="U143" s="39"/>
      <c r="V143" s="39"/>
      <c r="W143" s="39"/>
      <c r="X143" s="39"/>
      <c r="Y143" s="39"/>
      <c r="Z143" s="39"/>
      <c r="AA143" s="39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9"/>
      <c r="M146" s="59"/>
      <c r="N146" s="59"/>
      <c r="O146" s="59"/>
      <c r="P146" s="59"/>
      <c r="Q146" s="59"/>
      <c r="R146" s="1"/>
      <c r="S146" s="2"/>
      <c r="T146" s="3"/>
      <c r="U146" s="4"/>
      <c r="V146" s="4"/>
      <c r="W146" s="4"/>
      <c r="X146" s="4"/>
      <c r="Y146" s="4"/>
      <c r="Z146" s="4"/>
      <c r="AA146" s="4"/>
      <c r="AB146" s="33"/>
    </row>
    <row r="147" spans="1:28" s="9" customFormat="1" ht="74.25" customHeight="1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9"/>
      <c r="M147" s="59"/>
      <c r="N147" s="59"/>
      <c r="O147" s="59"/>
      <c r="P147" s="59"/>
      <c r="Q147" s="59"/>
      <c r="R147" s="1"/>
      <c r="S147" s="2"/>
      <c r="T147" s="3"/>
      <c r="U147" s="4"/>
      <c r="V147" s="4"/>
      <c r="W147" s="4"/>
      <c r="X147" s="4"/>
      <c r="Y147" s="4"/>
      <c r="Z147" s="4"/>
      <c r="AA147" s="4"/>
      <c r="AB147" s="33"/>
    </row>
    <row r="148" spans="1:28" s="9" customFormat="1" ht="74.25" customHeight="1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9"/>
      <c r="M148" s="59"/>
      <c r="N148" s="59"/>
      <c r="O148" s="59"/>
      <c r="P148" s="59"/>
      <c r="Q148" s="59"/>
      <c r="R148" s="1"/>
      <c r="S148" s="2"/>
      <c r="T148" s="3"/>
      <c r="U148" s="4"/>
      <c r="V148" s="4"/>
      <c r="W148" s="4"/>
      <c r="X148" s="4"/>
      <c r="Y148" s="4"/>
      <c r="Z148" s="4"/>
      <c r="AA148" s="4"/>
      <c r="AB148" s="33"/>
    </row>
    <row r="149" spans="1:28" s="9" customFormat="1" ht="74.25" customHeight="1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9"/>
      <c r="M149" s="59"/>
      <c r="N149" s="59"/>
      <c r="O149" s="59"/>
      <c r="P149" s="59"/>
      <c r="Q149" s="59"/>
      <c r="R149" s="1"/>
      <c r="S149" s="2"/>
      <c r="T149" s="3"/>
      <c r="U149" s="4"/>
      <c r="V149" s="4"/>
      <c r="W149" s="4"/>
      <c r="X149" s="4"/>
      <c r="Y149" s="4"/>
      <c r="Z149" s="4"/>
      <c r="AA149" s="4"/>
      <c r="AB149" s="33"/>
    </row>
    <row r="150" spans="1:28" s="9" customFormat="1" ht="74.25" customHeigh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9"/>
      <c r="M150" s="59"/>
      <c r="N150" s="59"/>
      <c r="O150" s="59"/>
      <c r="P150" s="59"/>
      <c r="Q150" s="59"/>
      <c r="R150" s="1"/>
      <c r="S150" s="2"/>
      <c r="T150" s="3"/>
      <c r="U150" s="4"/>
      <c r="V150" s="4"/>
      <c r="W150" s="4"/>
      <c r="X150" s="4"/>
      <c r="Y150" s="4"/>
      <c r="Z150" s="4"/>
      <c r="AA150" s="4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7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7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7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7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7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8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</row>
    <row r="235" spans="1:75" s="8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</row>
    <row r="236" spans="1:75" s="8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</row>
    <row r="237" spans="1:75" s="8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</row>
    <row r="238" spans="1:75" s="8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60"/>
      <c r="B331" s="60"/>
      <c r="C331" s="61"/>
      <c r="D331" s="61"/>
      <c r="E331" s="61"/>
      <c r="F331" s="61"/>
      <c r="G331" s="61"/>
      <c r="H331" s="61"/>
      <c r="I331" s="60"/>
      <c r="J331" s="60"/>
      <c r="K331" s="60"/>
      <c r="L331" s="60"/>
      <c r="M331" s="60"/>
      <c r="N331" s="60"/>
      <c r="O331" s="60"/>
      <c r="P331" s="60"/>
      <c r="Q331" s="60"/>
      <c r="R331" s="40"/>
      <c r="T331" s="41"/>
      <c r="U331" s="41"/>
      <c r="V331" s="42"/>
      <c r="W331" s="42"/>
      <c r="X331" s="42"/>
      <c r="Y331" s="42"/>
      <c r="Z331" s="42"/>
      <c r="AA331" s="42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60"/>
      <c r="B332" s="60"/>
      <c r="C332" s="61"/>
      <c r="D332" s="61"/>
      <c r="E332" s="61"/>
      <c r="F332" s="61"/>
      <c r="G332" s="61"/>
      <c r="H332" s="61"/>
      <c r="I332" s="60"/>
      <c r="J332" s="60"/>
      <c r="K332" s="60"/>
      <c r="L332" s="60"/>
      <c r="M332" s="60"/>
      <c r="N332" s="60"/>
      <c r="O332" s="60"/>
      <c r="P332" s="60"/>
      <c r="Q332" s="60"/>
      <c r="R332" s="40"/>
      <c r="T332" s="41"/>
      <c r="U332" s="41"/>
      <c r="V332" s="42"/>
      <c r="W332" s="42"/>
      <c r="X332" s="42"/>
      <c r="Y332" s="42"/>
      <c r="Z332" s="42"/>
      <c r="AA332" s="42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</sheetData>
  <mergeCells count="20">
    <mergeCell ref="V1:AA1"/>
    <mergeCell ref="V2:AA2"/>
    <mergeCell ref="C8:AA8"/>
    <mergeCell ref="V4:AA4"/>
    <mergeCell ref="V5:AA5"/>
    <mergeCell ref="C6:AA6"/>
    <mergeCell ref="C7:AA7"/>
    <mergeCell ref="A114:AA114"/>
    <mergeCell ref="H12:Q13"/>
    <mergeCell ref="A116:AA116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</mergeCells>
  <pageMargins left="0.59055118110236227" right="0.59055118110236227" top="0.78740157480314965" bottom="0.59055118110236227" header="0.31496062992125984" footer="0.31496062992125984"/>
  <pageSetup paperSize="9" scale="5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2021-05-12T14:34:03Z</dcterms:modified>
</cp:coreProperties>
</file>